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I:\WI\E&amp;W\202 EXPO PUBLICATIONS\Firmsize\Frmsze23\Excel Tables\"/>
    </mc:Choice>
  </mc:AlternateContent>
  <xr:revisionPtr revIDLastSave="0" documentId="13_ncr:1_{C799AB28-6BF9-4D8F-823B-53C0CB99DFFB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Chart1" sheetId="2" r:id="rId1"/>
    <sheet name="Sheet1" sheetId="3" r:id="rId2"/>
    <sheet name="TABLE5" sheetId="1" r:id="rId3"/>
  </sheets>
  <definedNames>
    <definedName name="_xlnm.Print_Area">TABLE5!#REF!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25" i="1" l="1"/>
  <c r="H325" i="1"/>
  <c r="D293" i="1"/>
  <c r="C293" i="1"/>
  <c r="B293" i="1"/>
  <c r="C67" i="1"/>
  <c r="B67" i="1"/>
  <c r="D36" i="1"/>
  <c r="J14" i="1"/>
  <c r="C14" i="1"/>
  <c r="I168" i="1"/>
  <c r="J168" i="1"/>
  <c r="H168" i="1"/>
  <c r="J36" i="1" l="1"/>
  <c r="J138" i="1" l="1"/>
  <c r="H138" i="1"/>
  <c r="I138" i="1"/>
  <c r="J244" i="1" l="1"/>
  <c r="I222" i="1" l="1"/>
  <c r="C271" i="1" l="1"/>
  <c r="J347" i="1"/>
  <c r="D271" i="1"/>
  <c r="D244" i="1"/>
  <c r="J222" i="1"/>
  <c r="D222" i="1"/>
  <c r="J191" i="1"/>
  <c r="D191" i="1"/>
  <c r="D168" i="1"/>
  <c r="D138" i="1"/>
  <c r="J116" i="1"/>
  <c r="D116" i="1"/>
  <c r="J89" i="1"/>
  <c r="D89" i="1"/>
  <c r="D67" i="1"/>
  <c r="J67" i="1" l="1"/>
  <c r="H222" i="1"/>
  <c r="C168" i="1"/>
  <c r="B168" i="1"/>
  <c r="I244" i="1" l="1"/>
  <c r="I89" i="1" l="1"/>
  <c r="H89" i="1"/>
  <c r="I191" i="1" l="1"/>
  <c r="H191" i="1"/>
  <c r="I36" i="1"/>
  <c r="H36" i="1"/>
  <c r="H244" i="1" l="1"/>
  <c r="B116" i="1" l="1"/>
  <c r="C116" i="1"/>
  <c r="D347" i="1" l="1"/>
  <c r="C347" i="1"/>
  <c r="B347" i="1"/>
  <c r="I347" i="1" l="1"/>
  <c r="H347" i="1"/>
  <c r="J325" i="1"/>
  <c r="D325" i="1"/>
  <c r="C325" i="1"/>
  <c r="B325" i="1"/>
  <c r="J293" i="1"/>
  <c r="I293" i="1"/>
  <c r="H293" i="1"/>
  <c r="J271" i="1"/>
  <c r="I271" i="1"/>
  <c r="H271" i="1"/>
  <c r="B271" i="1"/>
  <c r="B244" i="1"/>
  <c r="C244" i="1"/>
  <c r="C222" i="1"/>
  <c r="B222" i="1"/>
  <c r="C191" i="1"/>
  <c r="B191" i="1"/>
  <c r="C138" i="1"/>
  <c r="B138" i="1"/>
  <c r="I116" i="1"/>
  <c r="H116" i="1"/>
  <c r="C89" i="1"/>
  <c r="I67" i="1" s="1"/>
  <c r="B89" i="1"/>
  <c r="C36" i="1"/>
  <c r="B36" i="1"/>
  <c r="I14" i="1"/>
  <c r="H14" i="1"/>
  <c r="E37" i="3"/>
  <c r="F37" i="3"/>
  <c r="H67" i="1" l="1"/>
  <c r="D14" i="1"/>
  <c r="B14" i="1"/>
</calcChain>
</file>

<file path=xl/sharedStrings.xml><?xml version="1.0" encoding="utf-8"?>
<sst xmlns="http://schemas.openxmlformats.org/spreadsheetml/2006/main" count="726" uniqueCount="66">
  <si>
    <t>STATE TOTAL</t>
  </si>
  <si>
    <t xml:space="preserve">   MINING (21)</t>
  </si>
  <si>
    <t>Total</t>
  </si>
  <si>
    <t xml:space="preserve">   Average</t>
  </si>
  <si>
    <t>Employment</t>
  </si>
  <si>
    <t xml:space="preserve">   Number of</t>
  </si>
  <si>
    <t xml:space="preserve">    March</t>
  </si>
  <si>
    <t>Quarterly</t>
  </si>
  <si>
    <t xml:space="preserve">   Monthly</t>
  </si>
  <si>
    <t xml:space="preserve">  Range</t>
  </si>
  <si>
    <t>Establishments</t>
  </si>
  <si>
    <t xml:space="preserve">  Employment</t>
  </si>
  <si>
    <t>Wages</t>
  </si>
  <si>
    <t xml:space="preserve">   Wage</t>
  </si>
  <si>
    <t xml:space="preserve">  Total</t>
  </si>
  <si>
    <t>0</t>
  </si>
  <si>
    <t>1-4</t>
  </si>
  <si>
    <t>5-9</t>
  </si>
  <si>
    <t>20-49</t>
  </si>
  <si>
    <t>50-99</t>
  </si>
  <si>
    <t>100-249</t>
  </si>
  <si>
    <t>250-499</t>
  </si>
  <si>
    <t>250 &amp; Over</t>
  </si>
  <si>
    <t>500-999</t>
  </si>
  <si>
    <t>1,000 &amp; Over</t>
  </si>
  <si>
    <t>UTILITIES (22)</t>
  </si>
  <si>
    <t xml:space="preserve">    CONSTRUCTION (23)</t>
  </si>
  <si>
    <t xml:space="preserve">   Total</t>
  </si>
  <si>
    <t xml:space="preserve"> </t>
  </si>
  <si>
    <t xml:space="preserve">       MANUFACTURING (31-33)</t>
  </si>
  <si>
    <t xml:space="preserve">   TRADE</t>
  </si>
  <si>
    <t>500 &amp; Over</t>
  </si>
  <si>
    <t xml:space="preserve">    Wholesale Trade (42)</t>
  </si>
  <si>
    <t>Retail Trade (44-45)</t>
  </si>
  <si>
    <t xml:space="preserve">   TRANSPORTATION AND WAREHOUSING (48-49)</t>
  </si>
  <si>
    <t xml:space="preserve">              INFORMATION (51)</t>
  </si>
  <si>
    <t>FINANCE AND INSURANCE (52)</t>
  </si>
  <si>
    <t>REAL ESTATE &amp; RENTAL AND LEASING (53)</t>
  </si>
  <si>
    <t>100 &amp; Over</t>
  </si>
  <si>
    <t>PROFESSIONAL, SCIENTIFIC, AND TECHNICAL SERVICES (54)</t>
  </si>
  <si>
    <t>MANAGEMENT OF COMPANIES AND ENTERPRISES (55)</t>
  </si>
  <si>
    <t>HEALTH CARE AND SOCIAL ASSISTANCE (62)</t>
  </si>
  <si>
    <t>ARTS, ENTERTAINMENT, AND RECREATION (71)</t>
  </si>
  <si>
    <t>ACCOMMODATION AND FOOD SERVICES (72)</t>
  </si>
  <si>
    <t>OTHER SERVICES (81)</t>
  </si>
  <si>
    <t>FEDERAL GOVERNMENT</t>
  </si>
  <si>
    <t>FEDERAL DEFENSE</t>
  </si>
  <si>
    <t>STATE GOVERNMENT</t>
  </si>
  <si>
    <t>STATE EDUCATION</t>
  </si>
  <si>
    <t>LOCAL GOVERNMENT</t>
  </si>
  <si>
    <t>LOCAL EDUCATION</t>
  </si>
  <si>
    <t>PRIVATE SECTOR</t>
  </si>
  <si>
    <t>GOVERNMENT (92)</t>
  </si>
  <si>
    <t>500 - 999</t>
  </si>
  <si>
    <t>10-19</t>
  </si>
  <si>
    <t>1000 &amp; Over</t>
  </si>
  <si>
    <t xml:space="preserve">250-499 </t>
  </si>
  <si>
    <t>EDUCATIONAL SERVICES (PRIVATE) (61)</t>
  </si>
  <si>
    <t xml:space="preserve">BY EMPLOYMENT RANGE AND NAICS SECTOR, FIRST QUARTER 2023
</t>
  </si>
  <si>
    <t>SOURCE: Utah Department of Workforce Services, Workforce Research &amp; Analysis, Utah Employers, Employment, and Wages by Size, 2023.</t>
  </si>
  <si>
    <t>AND REMEDIATION SERVICES (56)</t>
  </si>
  <si>
    <t>BY EMPLOYMENT RANGE AND NAICS SECTOR, FIRST QUARTER 2023</t>
  </si>
  <si>
    <t>TABLE 5. (cont.) UTAH NONAGRICULTURAL ESTABLISHMENTS, EMPLOYMENT, AND WAGES</t>
  </si>
  <si>
    <t xml:space="preserve">TABLE 5. (cont.) UTAH NONAGRICULTURAL ESTABLISHMENTS, EMPLOYMENT, AND WAGES </t>
  </si>
  <si>
    <t xml:space="preserve">TABLE 5. UTAH NONAGRICULTURAL ESTABLISHMENTS, EMPLOYMENT, AND WAGES
</t>
  </si>
  <si>
    <t xml:space="preserve">ADMINISTRATIVE &amp; SUPPORT, WASTE MANAGEMENT,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</si>
</sst>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\ ;\(&quot;$&quot;#,##0\)"/>
    <numFmt numFmtId="165" formatCode="&quot;$&quot;#,##0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5" fillId="0" borderId="0"/>
  </cellStyleXfs>
  <cellXfs count="24">
    <xf numFmtId="3" fontId="0" fillId="0" borderId="0" xfId="0" applyNumberFormat="1"/>
    <xf numFmtId="164" fontId="0" fillId="0" borderId="0" xfId="0" applyNumberFormat="1"/>
    <xf numFmtId="3" fontId="0" fillId="0" borderId="0" xfId="0" quotePrefix="1" applyNumberFormat="1"/>
    <xf numFmtId="165" fontId="0" fillId="0" borderId="0" xfId="0" applyNumberFormat="1"/>
    <xf numFmtId="3" fontId="1" fillId="0" borderId="0" xfId="0" applyNumberFormat="1" applyFont="1"/>
    <xf numFmtId="3" fontId="0" fillId="3" borderId="0" xfId="0" applyNumberFormat="1" applyFill="1"/>
    <xf numFmtId="3" fontId="2" fillId="2" borderId="0" xfId="0" applyNumberFormat="1" applyFont="1" applyFill="1"/>
    <xf numFmtId="3" fontId="2" fillId="0" borderId="0" xfId="0" applyNumberFormat="1" applyFont="1"/>
    <xf numFmtId="3" fontId="2" fillId="2" borderId="0" xfId="0" applyNumberFormat="1" applyFont="1" applyFill="1" applyAlignment="1">
      <alignment horizontal="right"/>
    </xf>
    <xf numFmtId="3" fontId="2" fillId="2" borderId="0" xfId="0" applyNumberFormat="1" applyFont="1" applyFill="1" applyAlignment="1">
      <alignment horizontal="left"/>
    </xf>
    <xf numFmtId="165" fontId="2" fillId="0" borderId="0" xfId="0" applyNumberFormat="1" applyFont="1"/>
    <xf numFmtId="164" fontId="2" fillId="0" borderId="0" xfId="0" applyNumberFormat="1" applyFont="1"/>
    <xf numFmtId="3" fontId="0" fillId="0" borderId="0" xfId="0" applyNumberFormat="1" applyAlignment="1">
      <alignment horizontal="left"/>
    </xf>
    <xf numFmtId="3" fontId="3" fillId="3" borderId="0" xfId="0" applyNumberFormat="1" applyFont="1" applyFill="1" applyAlignment="1">
      <alignment horizontal="center" vertical="center"/>
    </xf>
    <xf numFmtId="3" fontId="0" fillId="0" borderId="0" xfId="0" quotePrefix="1" applyNumberFormat="1" applyAlignment="1">
      <alignment horizontal="left"/>
    </xf>
    <xf numFmtId="3" fontId="2" fillId="2" borderId="0" xfId="0" applyNumberFormat="1" applyFont="1" applyFill="1" applyAlignment="1">
      <alignment horizontal="center" wrapText="1"/>
    </xf>
    <xf numFmtId="3" fontId="3" fillId="4" borderId="0" xfId="0" applyNumberFormat="1" applyFont="1" applyFill="1" applyAlignment="1">
      <alignment horizontal="center" vertical="top" wrapText="1"/>
    </xf>
    <xf numFmtId="3" fontId="3" fillId="0" borderId="0" xfId="0" applyNumberFormat="1" applyFont="1" applyAlignment="1">
      <alignment horizontal="center" vertical="top"/>
    </xf>
    <xf numFmtId="3" fontId="2" fillId="2" borderId="0" xfId="0" applyNumberFormat="1" applyFont="1" applyFill="1" applyAlignment="1">
      <alignment horizontal="center" wrapText="1"/>
    </xf>
    <xf numFmtId="3" fontId="3" fillId="0" borderId="0" xfId="0" applyNumberFormat="1" applyFont="1" applyAlignment="1">
      <alignment horizontal="center" vertical="top" wrapText="1"/>
    </xf>
    <xf numFmtId="3" fontId="3" fillId="3" borderId="0" xfId="0" applyNumberFormat="1" applyFont="1" applyFill="1" applyAlignment="1">
      <alignment horizontal="center" vertical="center"/>
    </xf>
    <xf numFmtId="3" fontId="0" fillId="0" borderId="0" xfId="0" applyNumberFormat="1" applyAlignment="1">
      <alignment horizontal="center" vertical="top" wrapText="1"/>
    </xf>
    <xf numFmtId="3" fontId="1" fillId="0" borderId="0" xfId="0" applyNumberFormat="1" applyFont="1"/>
    <xf numFmtId="3" fontId="0" fillId="0" borderId="0" xfId="0" applyNumberFormat="1"/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098779134295227E-2"/>
          <c:y val="1.6313213703099509E-2"/>
          <c:w val="0.97780244173140951"/>
          <c:h val="0.96737357259380097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174528"/>
        <c:axId val="218032384"/>
      </c:barChart>
      <c:catAx>
        <c:axId val="213174528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8032384"/>
        <c:crosses val="autoZero"/>
        <c:auto val="1"/>
        <c:lblAlgn val="ctr"/>
        <c:lblOffset val="100"/>
        <c:tickMarkSkip val="1"/>
        <c:noMultiLvlLbl val="0"/>
      </c:catAx>
      <c:valAx>
        <c:axId val="218032384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1745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Number of Employment by Construction Firm Size; March 2005</a:t>
            </a:r>
          </a:p>
        </c:rich>
      </c:tx>
      <c:layout>
        <c:manualLayout>
          <c:xMode val="edge"/>
          <c:yMode val="edge"/>
          <c:x val="0.13400000000000001"/>
          <c:y val="3.71621621621621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2"/>
          <c:y val="0.25675675675675674"/>
          <c:w val="0.42399999999999999"/>
          <c:h val="0.5912162162162162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Sheet1!$E$33:$E$34</c:f>
              <c:strCache>
                <c:ptCount val="2"/>
                <c:pt idx="0">
                  <c:v>   Number of</c:v>
                </c:pt>
                <c:pt idx="1">
                  <c:v>Establishments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Sheet1!$D$35:$D$46</c:f>
              <c:strCache>
                <c:ptCount val="8"/>
                <c:pt idx="0">
                  <c:v>0</c:v>
                </c:pt>
                <c:pt idx="1">
                  <c:v>1-4</c:v>
                </c:pt>
                <c:pt idx="2">
                  <c:v>5-9</c:v>
                </c:pt>
                <c:pt idx="3">
                  <c:v>10-19</c:v>
                </c:pt>
                <c:pt idx="4">
                  <c:v>20-49</c:v>
                </c:pt>
                <c:pt idx="5">
                  <c:v>50-99</c:v>
                </c:pt>
                <c:pt idx="6">
                  <c:v>100-249</c:v>
                </c:pt>
                <c:pt idx="7">
                  <c:v>250 &amp; Over</c:v>
                </c:pt>
              </c:strCache>
            </c:strRef>
          </c:cat>
          <c:val>
            <c:numRef>
              <c:f>Sheet1!$E$35:$E$46</c:f>
              <c:numCache>
                <c:formatCode>#,##0</c:formatCode>
                <c:ptCount val="8"/>
                <c:pt idx="0">
                  <c:v>2509</c:v>
                </c:pt>
                <c:pt idx="1">
                  <c:v>5021</c:v>
                </c:pt>
                <c:pt idx="2">
                  <c:v>2051</c:v>
                </c:pt>
                <c:pt idx="3">
                  <c:v>1105</c:v>
                </c:pt>
                <c:pt idx="4">
                  <c:v>600</c:v>
                </c:pt>
                <c:pt idx="5">
                  <c:v>147</c:v>
                </c:pt>
                <c:pt idx="6">
                  <c:v>46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D6-417D-99F0-F6046A42B4E5}"/>
            </c:ext>
          </c:extLst>
        </c:ser>
        <c:ser>
          <c:idx val="1"/>
          <c:order val="1"/>
          <c:tx>
            <c:strRef>
              <c:f>Sheet1!$F$33:$F$34</c:f>
              <c:strCache>
                <c:ptCount val="2"/>
                <c:pt idx="0">
                  <c:v>    March</c:v>
                </c:pt>
                <c:pt idx="1">
                  <c:v>  Employment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Sheet1!$D$35:$D$46</c:f>
              <c:strCache>
                <c:ptCount val="8"/>
                <c:pt idx="0">
                  <c:v>0</c:v>
                </c:pt>
                <c:pt idx="1">
                  <c:v>1-4</c:v>
                </c:pt>
                <c:pt idx="2">
                  <c:v>5-9</c:v>
                </c:pt>
                <c:pt idx="3">
                  <c:v>10-19</c:v>
                </c:pt>
                <c:pt idx="4">
                  <c:v>20-49</c:v>
                </c:pt>
                <c:pt idx="5">
                  <c:v>50-99</c:v>
                </c:pt>
                <c:pt idx="6">
                  <c:v>100-249</c:v>
                </c:pt>
                <c:pt idx="7">
                  <c:v>250 &amp; Over</c:v>
                </c:pt>
              </c:strCache>
            </c:strRef>
          </c:cat>
          <c:val>
            <c:numRef>
              <c:f>Sheet1!$F$35:$F$46</c:f>
              <c:numCache>
                <c:formatCode>#,##0</c:formatCode>
                <c:ptCount val="8"/>
                <c:pt idx="0">
                  <c:v>0</c:v>
                </c:pt>
                <c:pt idx="1">
                  <c:v>10846</c:v>
                </c:pt>
                <c:pt idx="2">
                  <c:v>13412</c:v>
                </c:pt>
                <c:pt idx="3">
                  <c:v>14764</c:v>
                </c:pt>
                <c:pt idx="4">
                  <c:v>17856</c:v>
                </c:pt>
                <c:pt idx="5">
                  <c:v>9860</c:v>
                </c:pt>
                <c:pt idx="6">
                  <c:v>6192</c:v>
                </c:pt>
                <c:pt idx="7">
                  <c:v>1730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D6-417D-99F0-F6046A42B4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774400"/>
        <c:axId val="222775936"/>
      </c:barChart>
      <c:catAx>
        <c:axId val="2227744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27759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227759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27744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"/>
          <c:y val="0.42567567567567566"/>
          <c:w val="0.31399999999999995"/>
          <c:h val="0.2533783783783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98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316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27</xdr:row>
      <xdr:rowOff>142875</xdr:rowOff>
    </xdr:from>
    <xdr:to>
      <xdr:col>8</xdr:col>
      <xdr:colOff>352425</xdr:colOff>
      <xdr:row>49</xdr:row>
      <xdr:rowOff>47625</xdr:rowOff>
    </xdr:to>
    <xdr:graphicFrame macro="">
      <xdr:nvGraphicFramePr>
        <xdr:cNvPr id="1080" name="Chart 1">
          <a:extLst>
            <a:ext uri="{FF2B5EF4-FFF2-40B4-BE49-F238E27FC236}">
              <a16:creationId xmlns:a16="http://schemas.microsoft.com/office/drawing/2014/main" id="{00000000-0008-0000-0100-000038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5:H65"/>
  <sheetViews>
    <sheetView workbookViewId="0">
      <selection activeCell="L49" sqref="L49"/>
    </sheetView>
  </sheetViews>
  <sheetFormatPr defaultRowHeight="12.75" x14ac:dyDescent="0.2"/>
  <cols>
    <col min="3" max="3" width="10.5703125" customWidth="1"/>
    <col min="4" max="4" width="11.7109375" customWidth="1"/>
    <col min="5" max="5" width="12.28515625" customWidth="1"/>
    <col min="6" max="6" width="12.140625" customWidth="1"/>
    <col min="7" max="7" width="15.28515625" customWidth="1"/>
  </cols>
  <sheetData>
    <row r="15" hidden="1" x14ac:dyDescent="0.2"/>
    <row r="16" hidden="1" x14ac:dyDescent="0.2"/>
    <row r="17" spans="4:8" hidden="1" x14ac:dyDescent="0.2">
      <c r="G17" s="3"/>
      <c r="H17" s="1"/>
    </row>
    <row r="18" spans="4:8" hidden="1" x14ac:dyDescent="0.2">
      <c r="D18" s="2"/>
    </row>
    <row r="33" spans="4:6" x14ac:dyDescent="0.2">
      <c r="D33" t="s">
        <v>4</v>
      </c>
      <c r="E33" t="s">
        <v>5</v>
      </c>
      <c r="F33" t="s">
        <v>6</v>
      </c>
    </row>
    <row r="34" spans="4:6" x14ac:dyDescent="0.2">
      <c r="D34" t="s">
        <v>9</v>
      </c>
      <c r="E34" t="s">
        <v>10</v>
      </c>
      <c r="F34" t="s">
        <v>11</v>
      </c>
    </row>
    <row r="35" spans="4:6" hidden="1" x14ac:dyDescent="0.2"/>
    <row r="36" spans="4:6" hidden="1" x14ac:dyDescent="0.2"/>
    <row r="37" spans="4:6" hidden="1" x14ac:dyDescent="0.2">
      <c r="D37" t="s">
        <v>14</v>
      </c>
      <c r="E37">
        <f>SUM(E39:E46)</f>
        <v>11484</v>
      </c>
      <c r="F37">
        <f>SUM(F39:F46)</f>
        <v>74660</v>
      </c>
    </row>
    <row r="38" spans="4:6" hidden="1" x14ac:dyDescent="0.2"/>
    <row r="39" spans="4:6" x14ac:dyDescent="0.2">
      <c r="D39" t="s">
        <v>15</v>
      </c>
      <c r="E39">
        <v>2509</v>
      </c>
      <c r="F39">
        <v>0</v>
      </c>
    </row>
    <row r="40" spans="4:6" x14ac:dyDescent="0.2">
      <c r="D40" t="s">
        <v>16</v>
      </c>
      <c r="E40">
        <v>5021</v>
      </c>
      <c r="F40">
        <v>10846</v>
      </c>
    </row>
    <row r="41" spans="4:6" x14ac:dyDescent="0.2">
      <c r="D41" t="s">
        <v>17</v>
      </c>
      <c r="E41">
        <v>2051</v>
      </c>
      <c r="F41">
        <v>13412</v>
      </c>
    </row>
    <row r="42" spans="4:6" x14ac:dyDescent="0.2">
      <c r="D42" s="2" t="s">
        <v>54</v>
      </c>
      <c r="E42">
        <v>1105</v>
      </c>
      <c r="F42">
        <v>14764</v>
      </c>
    </row>
    <row r="43" spans="4:6" x14ac:dyDescent="0.2">
      <c r="D43" t="s">
        <v>18</v>
      </c>
      <c r="E43">
        <v>600</v>
      </c>
      <c r="F43">
        <v>17856</v>
      </c>
    </row>
    <row r="44" spans="4:6" x14ac:dyDescent="0.2">
      <c r="D44" t="s">
        <v>19</v>
      </c>
      <c r="E44">
        <v>147</v>
      </c>
      <c r="F44">
        <v>9860</v>
      </c>
    </row>
    <row r="45" spans="4:6" x14ac:dyDescent="0.2">
      <c r="D45" t="s">
        <v>20</v>
      </c>
      <c r="E45">
        <v>46</v>
      </c>
      <c r="F45">
        <v>6192</v>
      </c>
    </row>
    <row r="46" spans="4:6" x14ac:dyDescent="0.2">
      <c r="D46" t="s">
        <v>22</v>
      </c>
      <c r="E46">
        <v>5</v>
      </c>
      <c r="F46">
        <v>1730</v>
      </c>
    </row>
    <row r="58" spans="3:5" x14ac:dyDescent="0.2">
      <c r="C58" t="s">
        <v>15</v>
      </c>
      <c r="D58">
        <v>2509</v>
      </c>
      <c r="E58">
        <v>0</v>
      </c>
    </row>
    <row r="59" spans="3:5" x14ac:dyDescent="0.2">
      <c r="C59" t="s">
        <v>16</v>
      </c>
      <c r="D59">
        <v>7530</v>
      </c>
      <c r="E59">
        <v>10846</v>
      </c>
    </row>
    <row r="60" spans="3:5" x14ac:dyDescent="0.2">
      <c r="C60" t="s">
        <v>17</v>
      </c>
      <c r="D60">
        <v>2051</v>
      </c>
      <c r="E60">
        <v>13412</v>
      </c>
    </row>
    <row r="61" spans="3:5" x14ac:dyDescent="0.2">
      <c r="C61" s="2" t="s">
        <v>54</v>
      </c>
      <c r="D61">
        <v>1105</v>
      </c>
      <c r="E61">
        <v>14764</v>
      </c>
    </row>
    <row r="62" spans="3:5" x14ac:dyDescent="0.2">
      <c r="C62" t="s">
        <v>18</v>
      </c>
      <c r="D62">
        <v>600</v>
      </c>
      <c r="E62">
        <v>17856</v>
      </c>
    </row>
    <row r="63" spans="3:5" x14ac:dyDescent="0.2">
      <c r="C63" t="s">
        <v>19</v>
      </c>
      <c r="D63">
        <v>147</v>
      </c>
      <c r="E63">
        <v>9860</v>
      </c>
    </row>
    <row r="64" spans="3:5" x14ac:dyDescent="0.2">
      <c r="C64" t="s">
        <v>20</v>
      </c>
      <c r="D64">
        <v>46</v>
      </c>
      <c r="E64">
        <v>6192</v>
      </c>
    </row>
    <row r="65" spans="3:5" x14ac:dyDescent="0.2">
      <c r="C65" t="s">
        <v>22</v>
      </c>
      <c r="D65">
        <v>5</v>
      </c>
      <c r="E65">
        <v>1730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X363"/>
  <sheetViews>
    <sheetView tabSelected="1" zoomScale="115" zoomScaleNormal="115" workbookViewId="0">
      <selection activeCell="M18" sqref="M18"/>
    </sheetView>
  </sheetViews>
  <sheetFormatPr defaultColWidth="9.140625" defaultRowHeight="12.75" x14ac:dyDescent="0.2"/>
  <cols>
    <col min="1" max="1" width="12.7109375" customWidth="1"/>
    <col min="2" max="2" width="14.5703125" bestFit="1" customWidth="1"/>
    <col min="3" max="3" width="14.140625" customWidth="1"/>
    <col min="4" max="4" width="16.140625" customWidth="1"/>
    <col min="5" max="5" width="10.28515625" bestFit="1" customWidth="1"/>
    <col min="6" max="6" width="6.7109375" customWidth="1"/>
    <col min="7" max="7" width="12.7109375" customWidth="1"/>
    <col min="8" max="8" width="14.5703125" bestFit="1" customWidth="1"/>
    <col min="9" max="9" width="17.140625" customWidth="1"/>
    <col min="10" max="10" width="14.85546875" bestFit="1" customWidth="1"/>
    <col min="11" max="11" width="10.28515625" bestFit="1" customWidth="1"/>
    <col min="13" max="13" width="12.7109375" customWidth="1"/>
    <col min="14" max="14" width="11.7109375" customWidth="1"/>
    <col min="15" max="15" width="12.7109375" customWidth="1"/>
    <col min="16" max="16" width="14.7109375" customWidth="1"/>
    <col min="17" max="17" width="12.7109375" customWidth="1"/>
    <col min="18" max="18" width="11.140625" bestFit="1" customWidth="1"/>
    <col min="19" max="19" width="12.7109375" customWidth="1"/>
    <col min="20" max="20" width="14.7109375" customWidth="1"/>
    <col min="21" max="21" width="11.7109375" customWidth="1"/>
    <col min="22" max="22" width="14.7109375" customWidth="1"/>
    <col min="23" max="23" width="11.7109375" customWidth="1"/>
    <col min="24" max="25" width="11.140625" bestFit="1" customWidth="1"/>
    <col min="28" max="28" width="10.7109375" customWidth="1"/>
    <col min="32" max="32" width="3.7109375" customWidth="1"/>
    <col min="36" max="36" width="4.7109375" customWidth="1"/>
    <col min="37" max="37" width="15.7109375" customWidth="1"/>
    <col min="41" max="41" width="12.7109375" customWidth="1"/>
    <col min="42" max="43" width="11.7109375" customWidth="1"/>
    <col min="44" max="44" width="14.7109375" customWidth="1"/>
    <col min="45" max="45" width="11.7109375" customWidth="1"/>
    <col min="47" max="47" width="12.7109375" customWidth="1"/>
    <col min="48" max="49" width="11.7109375" customWidth="1"/>
    <col min="50" max="50" width="14.7109375" customWidth="1"/>
    <col min="51" max="51" width="11.7109375" customWidth="1"/>
    <col min="53" max="55" width="11.7109375" customWidth="1"/>
    <col min="56" max="56" width="14.7109375" customWidth="1"/>
    <col min="57" max="57" width="11.7109375" customWidth="1"/>
    <col min="59" max="61" width="11.7109375" customWidth="1"/>
    <col min="62" max="62" width="14.7109375" customWidth="1"/>
    <col min="63" max="63" width="11.7109375" customWidth="1"/>
    <col min="65" max="65" width="12.7109375" customWidth="1"/>
    <col min="66" max="67" width="11.7109375" customWidth="1"/>
    <col min="68" max="68" width="14.7109375" customWidth="1"/>
    <col min="69" max="69" width="11.7109375" customWidth="1"/>
    <col min="71" max="71" width="12.7109375" customWidth="1"/>
    <col min="72" max="73" width="11.7109375" customWidth="1"/>
    <col min="74" max="74" width="14.7109375" customWidth="1"/>
    <col min="75" max="75" width="11.7109375" customWidth="1"/>
  </cols>
  <sheetData>
    <row r="3" spans="1:13" x14ac:dyDescent="0.2">
      <c r="G3" s="4"/>
    </row>
    <row r="4" spans="1:13" x14ac:dyDescent="0.2">
      <c r="A4" s="16" t="s">
        <v>64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3" x14ac:dyDescent="0.2">
      <c r="A5" s="16" t="s">
        <v>58</v>
      </c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3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3" s="7" customFormat="1" x14ac:dyDescent="0.2">
      <c r="A7" s="18" t="s">
        <v>0</v>
      </c>
      <c r="B7" s="18"/>
      <c r="C7" s="18"/>
      <c r="D7" s="18"/>
      <c r="E7" s="18"/>
      <c r="F7" s="6"/>
      <c r="G7" s="18" t="s">
        <v>1</v>
      </c>
      <c r="H7" s="18"/>
      <c r="I7" s="18"/>
      <c r="J7" s="18"/>
      <c r="K7" s="18"/>
    </row>
    <row r="8" spans="1:13" s="7" customFormat="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3" s="7" customFormat="1" x14ac:dyDescent="0.2">
      <c r="A9" s="8"/>
      <c r="B9" s="8"/>
      <c r="C9" s="8"/>
      <c r="D9" s="8" t="s">
        <v>2</v>
      </c>
      <c r="E9" s="8" t="s">
        <v>3</v>
      </c>
      <c r="F9" s="6"/>
      <c r="G9" s="8"/>
      <c r="H9" s="8"/>
      <c r="I9" s="8"/>
      <c r="J9" s="8" t="s">
        <v>2</v>
      </c>
      <c r="K9" s="8" t="s">
        <v>3</v>
      </c>
    </row>
    <row r="10" spans="1:13" s="7" customFormat="1" x14ac:dyDescent="0.2">
      <c r="A10" s="9" t="s">
        <v>4</v>
      </c>
      <c r="B10" s="8" t="s">
        <v>5</v>
      </c>
      <c r="C10" s="8" t="s">
        <v>6</v>
      </c>
      <c r="D10" s="8" t="s">
        <v>7</v>
      </c>
      <c r="E10" s="8" t="s">
        <v>8</v>
      </c>
      <c r="F10" s="6"/>
      <c r="G10" s="9" t="s">
        <v>4</v>
      </c>
      <c r="H10" s="8" t="s">
        <v>5</v>
      </c>
      <c r="I10" s="8" t="s">
        <v>6</v>
      </c>
      <c r="J10" s="8" t="s">
        <v>7</v>
      </c>
      <c r="K10" s="8" t="s">
        <v>8</v>
      </c>
    </row>
    <row r="11" spans="1:13" s="7" customFormat="1" x14ac:dyDescent="0.2">
      <c r="A11" s="9" t="s">
        <v>9</v>
      </c>
      <c r="B11" s="8" t="s">
        <v>10</v>
      </c>
      <c r="C11" s="8" t="s">
        <v>11</v>
      </c>
      <c r="D11" s="8" t="s">
        <v>12</v>
      </c>
      <c r="E11" s="8" t="s">
        <v>13</v>
      </c>
      <c r="F11" s="6"/>
      <c r="G11" s="9" t="s">
        <v>9</v>
      </c>
      <c r="H11" s="8" t="s">
        <v>10</v>
      </c>
      <c r="I11" s="8" t="s">
        <v>11</v>
      </c>
      <c r="J11" s="8" t="s">
        <v>12</v>
      </c>
      <c r="K11" s="8" t="s">
        <v>13</v>
      </c>
    </row>
    <row r="14" spans="1:13" s="7" customFormat="1" x14ac:dyDescent="0.2">
      <c r="A14" s="7" t="s">
        <v>14</v>
      </c>
      <c r="B14" s="7">
        <f>SUM(B16:B25)</f>
        <v>130960</v>
      </c>
      <c r="C14" s="7">
        <f>SUM(C16:C25)</f>
        <v>1707187</v>
      </c>
      <c r="D14" s="10">
        <f>SUM(D16:D25)</f>
        <v>27120599452</v>
      </c>
      <c r="E14" s="11">
        <v>5313</v>
      </c>
      <c r="G14" s="7" t="s">
        <v>14</v>
      </c>
      <c r="H14" s="7">
        <f>SUM(H16:H25)</f>
        <v>567</v>
      </c>
      <c r="I14" s="7">
        <f>SUM(I16:I25)</f>
        <v>10427</v>
      </c>
      <c r="J14" s="10">
        <f>SUM(J16:J25)</f>
        <v>253890162</v>
      </c>
      <c r="K14" s="11">
        <v>8177</v>
      </c>
      <c r="L14"/>
      <c r="M14"/>
    </row>
    <row r="16" spans="1:13" x14ac:dyDescent="0.2">
      <c r="A16" s="12">
        <v>0</v>
      </c>
      <c r="B16">
        <v>21144</v>
      </c>
      <c r="C16">
        <v>0</v>
      </c>
      <c r="D16">
        <v>124543120</v>
      </c>
      <c r="E16">
        <v>6230</v>
      </c>
      <c r="G16" s="12">
        <v>0</v>
      </c>
      <c r="H16">
        <v>66</v>
      </c>
      <c r="I16">
        <v>0</v>
      </c>
      <c r="J16">
        <v>413378</v>
      </c>
      <c r="K16">
        <v>8268</v>
      </c>
    </row>
    <row r="17" spans="1:11" x14ac:dyDescent="0.2">
      <c r="A17" t="s">
        <v>16</v>
      </c>
      <c r="B17">
        <v>63599</v>
      </c>
      <c r="C17">
        <v>111026</v>
      </c>
      <c r="D17">
        <v>2078257384</v>
      </c>
      <c r="E17">
        <v>6304</v>
      </c>
      <c r="G17" t="s">
        <v>16</v>
      </c>
      <c r="H17">
        <v>250</v>
      </c>
      <c r="I17">
        <v>432</v>
      </c>
      <c r="J17">
        <v>12130360</v>
      </c>
      <c r="K17">
        <v>9093</v>
      </c>
    </row>
    <row r="18" spans="1:11" x14ac:dyDescent="0.2">
      <c r="A18" t="s">
        <v>17</v>
      </c>
      <c r="B18">
        <v>17158</v>
      </c>
      <c r="C18">
        <v>113864</v>
      </c>
      <c r="D18">
        <v>1636179118</v>
      </c>
      <c r="E18">
        <v>4846</v>
      </c>
      <c r="G18" t="s">
        <v>17</v>
      </c>
      <c r="H18">
        <v>89</v>
      </c>
      <c r="I18">
        <v>610</v>
      </c>
      <c r="J18">
        <v>12535803</v>
      </c>
      <c r="K18">
        <v>7066</v>
      </c>
    </row>
    <row r="19" spans="1:11" x14ac:dyDescent="0.2">
      <c r="A19" t="s">
        <v>54</v>
      </c>
      <c r="B19">
        <v>13312</v>
      </c>
      <c r="C19">
        <v>181288</v>
      </c>
      <c r="D19">
        <v>2344515331</v>
      </c>
      <c r="E19">
        <v>4355</v>
      </c>
      <c r="G19" t="s">
        <v>54</v>
      </c>
      <c r="H19">
        <v>55</v>
      </c>
      <c r="I19">
        <v>751</v>
      </c>
      <c r="J19">
        <v>13127624</v>
      </c>
      <c r="K19">
        <v>5967</v>
      </c>
    </row>
    <row r="20" spans="1:11" x14ac:dyDescent="0.2">
      <c r="A20" t="s">
        <v>18</v>
      </c>
      <c r="B20">
        <v>9662</v>
      </c>
      <c r="C20">
        <v>291455</v>
      </c>
      <c r="D20">
        <v>3932461084</v>
      </c>
      <c r="E20">
        <v>4542</v>
      </c>
      <c r="G20" t="s">
        <v>18</v>
      </c>
      <c r="H20">
        <v>61</v>
      </c>
      <c r="I20">
        <v>1866</v>
      </c>
      <c r="J20">
        <v>37787639</v>
      </c>
      <c r="K20">
        <v>6901</v>
      </c>
    </row>
    <row r="21" spans="1:11" x14ac:dyDescent="0.2">
      <c r="A21" t="s">
        <v>19</v>
      </c>
      <c r="B21">
        <v>3583</v>
      </c>
      <c r="C21">
        <v>247446</v>
      </c>
      <c r="D21">
        <v>3542830089</v>
      </c>
      <c r="E21">
        <v>4801</v>
      </c>
      <c r="G21" t="s">
        <v>19</v>
      </c>
      <c r="H21">
        <v>26</v>
      </c>
      <c r="I21">
        <v>1796</v>
      </c>
      <c r="J21">
        <v>55184759</v>
      </c>
      <c r="K21">
        <v>10286</v>
      </c>
    </row>
    <row r="22" spans="1:11" x14ac:dyDescent="0.2">
      <c r="A22" t="s">
        <v>20</v>
      </c>
      <c r="B22">
        <v>1805</v>
      </c>
      <c r="C22">
        <v>267424</v>
      </c>
      <c r="D22">
        <v>4215248481</v>
      </c>
      <c r="E22">
        <v>5279</v>
      </c>
      <c r="G22" t="s">
        <v>20</v>
      </c>
      <c r="H22">
        <v>15</v>
      </c>
      <c r="I22">
        <v>2322</v>
      </c>
      <c r="J22">
        <v>51328173</v>
      </c>
      <c r="K22">
        <v>7438</v>
      </c>
    </row>
    <row r="23" spans="1:11" x14ac:dyDescent="0.2">
      <c r="A23" t="s">
        <v>21</v>
      </c>
      <c r="B23">
        <v>442</v>
      </c>
      <c r="C23">
        <v>153121</v>
      </c>
      <c r="D23">
        <v>2724199029</v>
      </c>
      <c r="E23">
        <v>5950</v>
      </c>
      <c r="G23" t="s">
        <v>22</v>
      </c>
      <c r="H23">
        <v>5</v>
      </c>
      <c r="I23">
        <v>2650</v>
      </c>
      <c r="J23">
        <v>71382426</v>
      </c>
      <c r="K23">
        <v>8977.7922273927816</v>
      </c>
    </row>
    <row r="24" spans="1:11" x14ac:dyDescent="0.2">
      <c r="A24" t="s">
        <v>23</v>
      </c>
      <c r="B24">
        <v>172</v>
      </c>
      <c r="C24">
        <v>114988</v>
      </c>
      <c r="D24">
        <v>2226197591</v>
      </c>
      <c r="E24">
        <v>6487</v>
      </c>
    </row>
    <row r="25" spans="1:11" x14ac:dyDescent="0.2">
      <c r="A25" t="s">
        <v>55</v>
      </c>
      <c r="B25">
        <v>83</v>
      </c>
      <c r="C25">
        <v>226575</v>
      </c>
      <c r="D25">
        <v>4296168225</v>
      </c>
      <c r="E25">
        <v>6355</v>
      </c>
    </row>
    <row r="29" spans="1:11" x14ac:dyDescent="0.2">
      <c r="A29" s="18" t="s">
        <v>25</v>
      </c>
      <c r="B29" s="18"/>
      <c r="C29" s="18"/>
      <c r="D29" s="18"/>
      <c r="E29" s="18"/>
      <c r="F29" s="6"/>
      <c r="G29" s="18" t="s">
        <v>26</v>
      </c>
      <c r="H29" s="18"/>
      <c r="I29" s="18"/>
      <c r="J29" s="18"/>
      <c r="K29" s="18"/>
    </row>
    <row r="30" spans="1:1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x14ac:dyDescent="0.2">
      <c r="A31" s="8"/>
      <c r="B31" s="8"/>
      <c r="C31" s="8"/>
      <c r="D31" s="8" t="s">
        <v>2</v>
      </c>
      <c r="E31" s="8" t="s">
        <v>3</v>
      </c>
      <c r="F31" s="6"/>
      <c r="G31" s="8"/>
      <c r="H31" s="8"/>
      <c r="I31" s="8"/>
      <c r="J31" s="8" t="s">
        <v>2</v>
      </c>
      <c r="K31" s="8" t="s">
        <v>3</v>
      </c>
    </row>
    <row r="32" spans="1:11" x14ac:dyDescent="0.2">
      <c r="A32" s="9" t="s">
        <v>4</v>
      </c>
      <c r="B32" s="8" t="s">
        <v>5</v>
      </c>
      <c r="C32" s="8" t="s">
        <v>6</v>
      </c>
      <c r="D32" s="8" t="s">
        <v>7</v>
      </c>
      <c r="E32" s="8" t="s">
        <v>8</v>
      </c>
      <c r="F32" s="6"/>
      <c r="G32" s="9" t="s">
        <v>4</v>
      </c>
      <c r="H32" s="8" t="s">
        <v>5</v>
      </c>
      <c r="I32" s="8" t="s">
        <v>6</v>
      </c>
      <c r="J32" s="8" t="s">
        <v>7</v>
      </c>
      <c r="K32" s="8" t="s">
        <v>8</v>
      </c>
    </row>
    <row r="33" spans="1:11" x14ac:dyDescent="0.2">
      <c r="A33" s="9" t="s">
        <v>9</v>
      </c>
      <c r="B33" s="8" t="s">
        <v>10</v>
      </c>
      <c r="C33" s="8" t="s">
        <v>11</v>
      </c>
      <c r="D33" s="8" t="s">
        <v>12</v>
      </c>
      <c r="E33" s="8" t="s">
        <v>13</v>
      </c>
      <c r="F33" s="6"/>
      <c r="G33" s="9" t="s">
        <v>9</v>
      </c>
      <c r="H33" s="8" t="s">
        <v>10</v>
      </c>
      <c r="I33" s="8" t="s">
        <v>11</v>
      </c>
      <c r="J33" s="8" t="s">
        <v>12</v>
      </c>
      <c r="K33" s="8" t="s">
        <v>13</v>
      </c>
    </row>
    <row r="36" spans="1:11" s="7" customFormat="1" x14ac:dyDescent="0.2">
      <c r="A36" s="7" t="s">
        <v>27</v>
      </c>
      <c r="B36" s="7">
        <f>SUM(B38:B46)</f>
        <v>321</v>
      </c>
      <c r="C36" s="7">
        <f>SUM(C38:C46)</f>
        <v>3750</v>
      </c>
      <c r="D36" s="10">
        <f>SUM(D38:D46)</f>
        <v>115608521</v>
      </c>
      <c r="E36" s="11">
        <v>10363</v>
      </c>
      <c r="G36" s="7" t="s">
        <v>14</v>
      </c>
      <c r="H36" s="7">
        <f>SUM(H38:H46)</f>
        <v>14903</v>
      </c>
      <c r="I36" s="7">
        <f>SUM(I38:I46)</f>
        <v>128821</v>
      </c>
      <c r="J36" s="10">
        <f>SUM(J38:J46)</f>
        <v>2061600854</v>
      </c>
      <c r="K36" s="10">
        <v>5369</v>
      </c>
    </row>
    <row r="37" spans="1:11" x14ac:dyDescent="0.2">
      <c r="A37" t="s">
        <v>28</v>
      </c>
      <c r="B37" t="s">
        <v>28</v>
      </c>
    </row>
    <row r="38" spans="1:11" x14ac:dyDescent="0.2">
      <c r="A38" s="12">
        <v>0</v>
      </c>
      <c r="B38">
        <v>38</v>
      </c>
      <c r="C38">
        <v>0</v>
      </c>
      <c r="D38">
        <v>223122</v>
      </c>
      <c r="E38">
        <v>7969</v>
      </c>
      <c r="G38" s="12">
        <v>0</v>
      </c>
      <c r="H38">
        <v>2683</v>
      </c>
      <c r="I38">
        <v>0</v>
      </c>
      <c r="J38">
        <v>13912233</v>
      </c>
      <c r="K38">
        <v>4842</v>
      </c>
    </row>
    <row r="39" spans="1:11" x14ac:dyDescent="0.2">
      <c r="A39" t="s">
        <v>16</v>
      </c>
      <c r="B39">
        <v>174</v>
      </c>
      <c r="C39">
        <v>334</v>
      </c>
      <c r="D39">
        <v>7801524</v>
      </c>
      <c r="E39">
        <v>7841</v>
      </c>
      <c r="G39" t="s">
        <v>16</v>
      </c>
      <c r="H39">
        <v>7016</v>
      </c>
      <c r="I39">
        <v>14200</v>
      </c>
      <c r="J39">
        <v>156856733</v>
      </c>
      <c r="K39">
        <v>3703</v>
      </c>
    </row>
    <row r="40" spans="1:11" x14ac:dyDescent="0.2">
      <c r="A40" t="s">
        <v>17</v>
      </c>
      <c r="B40">
        <v>46</v>
      </c>
      <c r="C40">
        <v>319</v>
      </c>
      <c r="D40">
        <v>7215084</v>
      </c>
      <c r="E40">
        <v>7825</v>
      </c>
      <c r="G40" t="s">
        <v>17</v>
      </c>
      <c r="H40">
        <v>2426</v>
      </c>
      <c r="I40">
        <v>15895</v>
      </c>
      <c r="J40">
        <v>185374106</v>
      </c>
      <c r="K40">
        <v>3970</v>
      </c>
    </row>
    <row r="41" spans="1:11" x14ac:dyDescent="0.2">
      <c r="A41" t="s">
        <v>54</v>
      </c>
      <c r="B41">
        <v>31</v>
      </c>
      <c r="C41">
        <v>425</v>
      </c>
      <c r="D41">
        <v>10640707</v>
      </c>
      <c r="E41">
        <v>8294</v>
      </c>
      <c r="G41" t="s">
        <v>54</v>
      </c>
      <c r="H41">
        <v>1501</v>
      </c>
      <c r="I41">
        <v>20089</v>
      </c>
      <c r="J41">
        <v>267918586</v>
      </c>
      <c r="K41">
        <v>4500</v>
      </c>
    </row>
    <row r="42" spans="1:11" x14ac:dyDescent="0.2">
      <c r="A42" t="s">
        <v>18</v>
      </c>
      <c r="B42">
        <v>16</v>
      </c>
      <c r="C42">
        <v>478</v>
      </c>
      <c r="D42">
        <v>14956287</v>
      </c>
      <c r="E42">
        <v>10989</v>
      </c>
      <c r="G42" t="s">
        <v>18</v>
      </c>
      <c r="H42">
        <v>875</v>
      </c>
      <c r="I42">
        <v>26605</v>
      </c>
      <c r="J42">
        <v>401154506</v>
      </c>
      <c r="K42">
        <v>5085</v>
      </c>
    </row>
    <row r="43" spans="1:11" x14ac:dyDescent="0.2">
      <c r="A43" t="s">
        <v>19</v>
      </c>
      <c r="B43">
        <v>10</v>
      </c>
      <c r="C43">
        <v>770</v>
      </c>
      <c r="D43">
        <v>25662158</v>
      </c>
      <c r="E43">
        <v>11114</v>
      </c>
      <c r="G43" t="s">
        <v>19</v>
      </c>
      <c r="H43">
        <v>252</v>
      </c>
      <c r="I43">
        <v>17238</v>
      </c>
      <c r="J43">
        <v>311447773</v>
      </c>
      <c r="K43">
        <v>6087</v>
      </c>
    </row>
    <row r="44" spans="1:11" x14ac:dyDescent="0.2">
      <c r="A44" t="s">
        <v>38</v>
      </c>
      <c r="B44">
        <v>6</v>
      </c>
      <c r="C44">
        <v>1424</v>
      </c>
      <c r="D44">
        <v>49109639</v>
      </c>
      <c r="E44">
        <v>11533.499060591826</v>
      </c>
      <c r="G44" t="s">
        <v>20</v>
      </c>
      <c r="H44">
        <v>114</v>
      </c>
      <c r="I44">
        <v>17439</v>
      </c>
      <c r="J44">
        <v>311022861</v>
      </c>
      <c r="K44">
        <v>6121</v>
      </c>
    </row>
    <row r="45" spans="1:11" x14ac:dyDescent="0.2">
      <c r="B45" t="s">
        <v>28</v>
      </c>
      <c r="G45" t="s">
        <v>21</v>
      </c>
      <c r="H45">
        <v>27</v>
      </c>
      <c r="I45">
        <v>9316</v>
      </c>
      <c r="J45">
        <v>189584971</v>
      </c>
      <c r="K45">
        <v>6821</v>
      </c>
    </row>
    <row r="46" spans="1:11" x14ac:dyDescent="0.2">
      <c r="G46" s="4" t="s">
        <v>31</v>
      </c>
      <c r="H46">
        <v>9</v>
      </c>
      <c r="I46">
        <v>8039</v>
      </c>
      <c r="J46">
        <v>224329085</v>
      </c>
      <c r="K46">
        <v>9408.1984985740655</v>
      </c>
    </row>
    <row r="49" spans="1:11" x14ac:dyDescent="0.2">
      <c r="A49" s="22" t="s">
        <v>59</v>
      </c>
      <c r="B49" s="23"/>
      <c r="C49" s="23"/>
      <c r="D49" s="23"/>
      <c r="E49" s="23"/>
      <c r="F49" s="23"/>
      <c r="G49" s="23"/>
      <c r="H49" s="23"/>
      <c r="I49" s="23"/>
    </row>
    <row r="57" spans="1:11" x14ac:dyDescent="0.2">
      <c r="A57" s="16" t="s">
        <v>62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</row>
    <row r="58" spans="1:11" x14ac:dyDescent="0.2">
      <c r="A58" s="16" t="s">
        <v>61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x14ac:dyDescent="0.2">
      <c r="A60" s="18" t="s">
        <v>29</v>
      </c>
      <c r="B60" s="18"/>
      <c r="C60" s="18"/>
      <c r="D60" s="18"/>
      <c r="E60" s="18"/>
      <c r="F60" s="6"/>
      <c r="G60" s="18" t="s">
        <v>30</v>
      </c>
      <c r="H60" s="18"/>
      <c r="I60" s="18"/>
      <c r="J60" s="18"/>
      <c r="K60" s="18"/>
    </row>
    <row r="61" spans="1:11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x14ac:dyDescent="0.2">
      <c r="A62" s="8"/>
      <c r="B62" s="8"/>
      <c r="C62" s="8"/>
      <c r="D62" s="8" t="s">
        <v>2</v>
      </c>
      <c r="E62" s="8" t="s">
        <v>3</v>
      </c>
      <c r="F62" s="6"/>
      <c r="G62" s="8"/>
      <c r="H62" s="8"/>
      <c r="I62" s="8"/>
      <c r="J62" s="8" t="s">
        <v>2</v>
      </c>
      <c r="K62" s="8" t="s">
        <v>3</v>
      </c>
    </row>
    <row r="63" spans="1:11" x14ac:dyDescent="0.2">
      <c r="A63" s="9" t="s">
        <v>4</v>
      </c>
      <c r="B63" s="8" t="s">
        <v>5</v>
      </c>
      <c r="C63" s="8" t="s">
        <v>6</v>
      </c>
      <c r="D63" s="8" t="s">
        <v>7</v>
      </c>
      <c r="E63" s="8" t="s">
        <v>8</v>
      </c>
      <c r="F63" s="6"/>
      <c r="G63" s="9" t="s">
        <v>4</v>
      </c>
      <c r="H63" s="8" t="s">
        <v>5</v>
      </c>
      <c r="I63" s="8" t="s">
        <v>6</v>
      </c>
      <c r="J63" s="8" t="s">
        <v>7</v>
      </c>
      <c r="K63" s="8" t="s">
        <v>8</v>
      </c>
    </row>
    <row r="64" spans="1:11" x14ac:dyDescent="0.2">
      <c r="A64" s="9" t="s">
        <v>9</v>
      </c>
      <c r="B64" s="8" t="s">
        <v>10</v>
      </c>
      <c r="C64" s="8" t="s">
        <v>11</v>
      </c>
      <c r="D64" s="8" t="s">
        <v>12</v>
      </c>
      <c r="E64" s="8" t="s">
        <v>13</v>
      </c>
      <c r="F64" s="6"/>
      <c r="G64" s="9" t="s">
        <v>9</v>
      </c>
      <c r="H64" s="8" t="s">
        <v>10</v>
      </c>
      <c r="I64" s="8" t="s">
        <v>11</v>
      </c>
      <c r="J64" s="8" t="s">
        <v>12</v>
      </c>
      <c r="K64" s="8" t="s">
        <v>13</v>
      </c>
    </row>
    <row r="67" spans="1:11" s="7" customFormat="1" x14ac:dyDescent="0.2">
      <c r="A67" s="7" t="s">
        <v>14</v>
      </c>
      <c r="B67" s="7">
        <f>SUM(B69:B78)</f>
        <v>5382</v>
      </c>
      <c r="C67" s="7">
        <f>SUM(C69:C78)</f>
        <v>152308</v>
      </c>
      <c r="D67" s="10">
        <f>SUM( D69:D78)</f>
        <v>2870499998</v>
      </c>
      <c r="E67" s="11">
        <v>6279</v>
      </c>
      <c r="G67" s="7" t="s">
        <v>27</v>
      </c>
      <c r="H67" s="7">
        <f>B89+H89</f>
        <v>17996</v>
      </c>
      <c r="I67" s="7">
        <f t="shared" ref="I67:J67" si="0">C89+I89</f>
        <v>239793</v>
      </c>
      <c r="J67" s="7">
        <f t="shared" si="0"/>
        <v>3357198898</v>
      </c>
      <c r="K67" s="10">
        <v>4670</v>
      </c>
    </row>
    <row r="68" spans="1:11" x14ac:dyDescent="0.2">
      <c r="G68" t="s">
        <v>28</v>
      </c>
    </row>
    <row r="69" spans="1:11" x14ac:dyDescent="0.2">
      <c r="A69" s="12">
        <v>0</v>
      </c>
      <c r="B69">
        <v>617</v>
      </c>
      <c r="C69">
        <v>0</v>
      </c>
      <c r="D69">
        <v>6110649</v>
      </c>
      <c r="E69">
        <v>7122</v>
      </c>
      <c r="G69" s="12">
        <v>0</v>
      </c>
      <c r="H69">
        <v>2187</v>
      </c>
      <c r="I69">
        <v>0</v>
      </c>
      <c r="J69">
        <v>12096277</v>
      </c>
      <c r="K69">
        <v>5930</v>
      </c>
    </row>
    <row r="70" spans="1:11" x14ac:dyDescent="0.2">
      <c r="A70" t="s">
        <v>16</v>
      </c>
      <c r="B70">
        <v>2190</v>
      </c>
      <c r="C70">
        <v>4060</v>
      </c>
      <c r="D70">
        <v>82863871</v>
      </c>
      <c r="E70">
        <v>6868</v>
      </c>
      <c r="G70" t="s">
        <v>16</v>
      </c>
      <c r="H70">
        <v>7670</v>
      </c>
      <c r="I70">
        <v>14542</v>
      </c>
      <c r="J70">
        <v>292871874</v>
      </c>
      <c r="K70">
        <v>6727</v>
      </c>
    </row>
    <row r="71" spans="1:11" x14ac:dyDescent="0.2">
      <c r="A71" t="s">
        <v>17</v>
      </c>
      <c r="B71">
        <v>742</v>
      </c>
      <c r="C71">
        <v>4951</v>
      </c>
      <c r="D71">
        <v>66193539</v>
      </c>
      <c r="E71">
        <v>4492</v>
      </c>
      <c r="G71" t="s">
        <v>17</v>
      </c>
      <c r="H71">
        <v>3049</v>
      </c>
      <c r="I71">
        <v>20528</v>
      </c>
      <c r="J71">
        <v>276133540</v>
      </c>
      <c r="K71">
        <v>4507</v>
      </c>
    </row>
    <row r="72" spans="1:11" x14ac:dyDescent="0.2">
      <c r="A72" t="s">
        <v>54</v>
      </c>
      <c r="B72">
        <v>677</v>
      </c>
      <c r="C72">
        <v>9358</v>
      </c>
      <c r="D72">
        <v>129481621</v>
      </c>
      <c r="E72">
        <v>4609</v>
      </c>
      <c r="G72" t="s">
        <v>54</v>
      </c>
      <c r="H72">
        <v>2557</v>
      </c>
      <c r="I72">
        <v>34387</v>
      </c>
      <c r="J72">
        <v>431450926</v>
      </c>
      <c r="K72">
        <v>4215</v>
      </c>
    </row>
    <row r="73" spans="1:11" x14ac:dyDescent="0.2">
      <c r="A73" t="s">
        <v>18</v>
      </c>
      <c r="B73">
        <v>598</v>
      </c>
      <c r="C73">
        <v>18576</v>
      </c>
      <c r="D73">
        <v>265087403</v>
      </c>
      <c r="E73">
        <v>4748</v>
      </c>
      <c r="G73" t="s">
        <v>18</v>
      </c>
      <c r="H73">
        <v>1619</v>
      </c>
      <c r="I73">
        <v>48151</v>
      </c>
      <c r="J73">
        <v>699478469</v>
      </c>
      <c r="K73">
        <v>4881</v>
      </c>
    </row>
    <row r="74" spans="1:11" x14ac:dyDescent="0.2">
      <c r="A74" t="s">
        <v>19</v>
      </c>
      <c r="B74">
        <v>261</v>
      </c>
      <c r="C74">
        <v>18200</v>
      </c>
      <c r="D74">
        <v>285798276</v>
      </c>
      <c r="E74">
        <v>5212</v>
      </c>
      <c r="G74" t="s">
        <v>19</v>
      </c>
      <c r="H74">
        <v>488</v>
      </c>
      <c r="I74">
        <v>33130</v>
      </c>
      <c r="J74">
        <v>477744943</v>
      </c>
      <c r="K74">
        <v>4805</v>
      </c>
    </row>
    <row r="75" spans="1:11" x14ac:dyDescent="0.2">
      <c r="A75" t="s">
        <v>20</v>
      </c>
      <c r="B75">
        <v>188</v>
      </c>
      <c r="C75">
        <v>29307</v>
      </c>
      <c r="D75">
        <v>494745479</v>
      </c>
      <c r="E75">
        <v>5651</v>
      </c>
      <c r="G75" t="s">
        <v>20</v>
      </c>
      <c r="H75">
        <v>332</v>
      </c>
      <c r="I75">
        <v>50185</v>
      </c>
      <c r="J75">
        <v>624298162</v>
      </c>
      <c r="K75">
        <v>4149</v>
      </c>
    </row>
    <row r="76" spans="1:11" x14ac:dyDescent="0.2">
      <c r="A76" t="s">
        <v>21</v>
      </c>
      <c r="B76">
        <v>66</v>
      </c>
      <c r="C76">
        <v>22896</v>
      </c>
      <c r="D76">
        <v>506574781</v>
      </c>
      <c r="E76">
        <v>7398</v>
      </c>
      <c r="G76" s="4" t="s">
        <v>21</v>
      </c>
      <c r="H76">
        <v>80</v>
      </c>
      <c r="I76">
        <v>27649</v>
      </c>
      <c r="J76">
        <v>359507800</v>
      </c>
      <c r="K76">
        <v>4345</v>
      </c>
    </row>
    <row r="77" spans="1:11" x14ac:dyDescent="0.2">
      <c r="A77" t="s">
        <v>23</v>
      </c>
      <c r="B77">
        <v>26</v>
      </c>
      <c r="C77">
        <v>17622</v>
      </c>
      <c r="D77">
        <v>334666136</v>
      </c>
      <c r="E77">
        <v>6343</v>
      </c>
      <c r="G77" s="4" t="s">
        <v>31</v>
      </c>
      <c r="H77">
        <v>11</v>
      </c>
      <c r="I77">
        <v>6942</v>
      </c>
      <c r="J77">
        <v>101785375</v>
      </c>
      <c r="K77">
        <v>4870</v>
      </c>
    </row>
    <row r="78" spans="1:11" x14ac:dyDescent="0.2">
      <c r="A78" t="s">
        <v>24</v>
      </c>
      <c r="B78">
        <v>17</v>
      </c>
      <c r="C78">
        <v>27338</v>
      </c>
      <c r="D78">
        <v>698978243</v>
      </c>
      <c r="E78">
        <v>8526</v>
      </c>
      <c r="G78" t="s">
        <v>24</v>
      </c>
      <c r="H78">
        <v>3</v>
      </c>
      <c r="I78">
        <v>4279</v>
      </c>
      <c r="J78">
        <v>81831532</v>
      </c>
      <c r="K78">
        <v>6351</v>
      </c>
    </row>
    <row r="82" spans="1:11" x14ac:dyDescent="0.2">
      <c r="A82" s="18" t="s">
        <v>32</v>
      </c>
      <c r="B82" s="18"/>
      <c r="C82" s="18"/>
      <c r="D82" s="18"/>
      <c r="E82" s="18"/>
      <c r="F82" s="6"/>
      <c r="G82" s="18" t="s">
        <v>33</v>
      </c>
      <c r="H82" s="18"/>
      <c r="I82" s="18"/>
      <c r="J82" s="18"/>
      <c r="K82" s="18"/>
    </row>
    <row r="83" spans="1:11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x14ac:dyDescent="0.2">
      <c r="A84" s="8"/>
      <c r="B84" s="8"/>
      <c r="C84" s="8"/>
      <c r="D84" s="8" t="s">
        <v>2</v>
      </c>
      <c r="E84" s="8" t="s">
        <v>3</v>
      </c>
      <c r="F84" s="6"/>
      <c r="G84" s="8"/>
      <c r="H84" s="8"/>
      <c r="I84" s="8"/>
      <c r="J84" s="8" t="s">
        <v>2</v>
      </c>
      <c r="K84" s="8" t="s">
        <v>3</v>
      </c>
    </row>
    <row r="85" spans="1:11" x14ac:dyDescent="0.2">
      <c r="A85" s="9" t="s">
        <v>4</v>
      </c>
      <c r="B85" s="8" t="s">
        <v>5</v>
      </c>
      <c r="C85" s="8" t="s">
        <v>6</v>
      </c>
      <c r="D85" s="8" t="s">
        <v>7</v>
      </c>
      <c r="E85" s="8" t="s">
        <v>8</v>
      </c>
      <c r="F85" s="6"/>
      <c r="G85" s="9" t="s">
        <v>4</v>
      </c>
      <c r="H85" s="8" t="s">
        <v>5</v>
      </c>
      <c r="I85" s="8" t="s">
        <v>6</v>
      </c>
      <c r="J85" s="8" t="s">
        <v>7</v>
      </c>
      <c r="K85" s="8" t="s">
        <v>8</v>
      </c>
    </row>
    <row r="86" spans="1:11" x14ac:dyDescent="0.2">
      <c r="A86" s="9" t="s">
        <v>9</v>
      </c>
      <c r="B86" s="8" t="s">
        <v>10</v>
      </c>
      <c r="C86" s="8" t="s">
        <v>11</v>
      </c>
      <c r="D86" s="8" t="s">
        <v>12</v>
      </c>
      <c r="E86" s="8" t="s">
        <v>13</v>
      </c>
      <c r="F86" s="6"/>
      <c r="G86" s="9" t="s">
        <v>9</v>
      </c>
      <c r="H86" s="8" t="s">
        <v>10</v>
      </c>
      <c r="I86" s="8" t="s">
        <v>11</v>
      </c>
      <c r="J86" s="8" t="s">
        <v>12</v>
      </c>
      <c r="K86" s="8" t="s">
        <v>13</v>
      </c>
    </row>
    <row r="89" spans="1:11" s="7" customFormat="1" x14ac:dyDescent="0.2">
      <c r="A89" s="7" t="s">
        <v>27</v>
      </c>
      <c r="B89" s="7">
        <f>SUM(B91:B99)</f>
        <v>7069</v>
      </c>
      <c r="C89" s="7">
        <f>SUM(C91:C99)</f>
        <v>59797</v>
      </c>
      <c r="D89" s="10">
        <f>SUM(D91:D99)</f>
        <v>1455075274</v>
      </c>
      <c r="E89" s="10">
        <v>8125</v>
      </c>
      <c r="G89" s="7" t="s">
        <v>27</v>
      </c>
      <c r="H89" s="7">
        <f>SUM(H91:H100)</f>
        <v>10927</v>
      </c>
      <c r="I89" s="7">
        <f>SUM(I91:I100)</f>
        <v>179996</v>
      </c>
      <c r="J89" s="10">
        <f>SUM(J91:J100)</f>
        <v>1902123624</v>
      </c>
      <c r="K89" s="10">
        <v>3523</v>
      </c>
    </row>
    <row r="90" spans="1:11" x14ac:dyDescent="0.2">
      <c r="A90" t="s">
        <v>28</v>
      </c>
      <c r="G90" t="s">
        <v>28</v>
      </c>
    </row>
    <row r="91" spans="1:11" x14ac:dyDescent="0.2">
      <c r="A91" s="12">
        <v>0</v>
      </c>
      <c r="B91">
        <v>918</v>
      </c>
      <c r="C91">
        <v>0</v>
      </c>
      <c r="D91">
        <v>6627789</v>
      </c>
      <c r="E91">
        <v>10260</v>
      </c>
      <c r="G91" s="12">
        <v>0</v>
      </c>
      <c r="H91">
        <v>1269</v>
      </c>
      <c r="I91">
        <v>0</v>
      </c>
      <c r="J91">
        <v>5468488</v>
      </c>
      <c r="K91">
        <v>3923</v>
      </c>
    </row>
    <row r="92" spans="1:11" x14ac:dyDescent="0.2">
      <c r="A92" t="s">
        <v>16</v>
      </c>
      <c r="B92">
        <v>3952</v>
      </c>
      <c r="C92">
        <v>6641</v>
      </c>
      <c r="D92">
        <v>199725568</v>
      </c>
      <c r="E92">
        <v>10068</v>
      </c>
      <c r="G92" t="s">
        <v>16</v>
      </c>
      <c r="H92">
        <v>3718</v>
      </c>
      <c r="I92">
        <v>7901</v>
      </c>
      <c r="J92">
        <v>93146306</v>
      </c>
      <c r="K92">
        <v>3930</v>
      </c>
    </row>
    <row r="93" spans="1:11" x14ac:dyDescent="0.2">
      <c r="A93" t="s">
        <v>17</v>
      </c>
      <c r="B93">
        <v>908</v>
      </c>
      <c r="C93">
        <v>6054</v>
      </c>
      <c r="D93">
        <v>144286282</v>
      </c>
      <c r="E93">
        <v>8014</v>
      </c>
      <c r="G93" t="s">
        <v>17</v>
      </c>
      <c r="H93">
        <v>2141</v>
      </c>
      <c r="I93">
        <v>14474</v>
      </c>
      <c r="J93">
        <v>131847258</v>
      </c>
      <c r="K93">
        <v>3048</v>
      </c>
    </row>
    <row r="94" spans="1:11" x14ac:dyDescent="0.2">
      <c r="A94" t="s">
        <v>54</v>
      </c>
      <c r="B94">
        <v>601</v>
      </c>
      <c r="C94">
        <v>8136</v>
      </c>
      <c r="D94">
        <v>196619046</v>
      </c>
      <c r="E94">
        <v>8152</v>
      </c>
      <c r="G94" t="s">
        <v>54</v>
      </c>
      <c r="H94">
        <v>1956</v>
      </c>
      <c r="I94">
        <v>26251</v>
      </c>
      <c r="J94">
        <v>234831880</v>
      </c>
      <c r="K94">
        <v>3002</v>
      </c>
    </row>
    <row r="95" spans="1:11" x14ac:dyDescent="0.2">
      <c r="A95" t="s">
        <v>18</v>
      </c>
      <c r="B95">
        <v>470</v>
      </c>
      <c r="C95">
        <v>14033</v>
      </c>
      <c r="D95">
        <v>368677429</v>
      </c>
      <c r="E95">
        <v>8837</v>
      </c>
      <c r="G95" t="s">
        <v>18</v>
      </c>
      <c r="H95">
        <v>1149</v>
      </c>
      <c r="I95">
        <v>34118</v>
      </c>
      <c r="J95">
        <v>330801040</v>
      </c>
      <c r="K95">
        <v>3256</v>
      </c>
    </row>
    <row r="96" spans="1:11" x14ac:dyDescent="0.2">
      <c r="A96" t="s">
        <v>19</v>
      </c>
      <c r="B96">
        <v>148</v>
      </c>
      <c r="C96">
        <v>10118</v>
      </c>
      <c r="D96">
        <v>218964048</v>
      </c>
      <c r="E96">
        <v>7255</v>
      </c>
      <c r="G96" t="s">
        <v>19</v>
      </c>
      <c r="H96">
        <v>340</v>
      </c>
      <c r="I96">
        <v>23012</v>
      </c>
      <c r="J96">
        <v>258780895</v>
      </c>
      <c r="K96">
        <v>3737</v>
      </c>
    </row>
    <row r="97" spans="1:11" x14ac:dyDescent="0.2">
      <c r="A97" t="s">
        <v>20</v>
      </c>
      <c r="B97">
        <v>56</v>
      </c>
      <c r="C97">
        <v>7867</v>
      </c>
      <c r="D97">
        <v>166513970</v>
      </c>
      <c r="E97">
        <v>7041</v>
      </c>
      <c r="G97" t="s">
        <v>20</v>
      </c>
      <c r="H97">
        <v>276</v>
      </c>
      <c r="I97">
        <v>42318</v>
      </c>
      <c r="J97">
        <v>457784192</v>
      </c>
      <c r="K97">
        <v>3610</v>
      </c>
    </row>
    <row r="98" spans="1:11" x14ac:dyDescent="0.2">
      <c r="A98" t="s">
        <v>21</v>
      </c>
      <c r="B98">
        <v>13</v>
      </c>
      <c r="C98">
        <v>4440</v>
      </c>
      <c r="D98">
        <v>103949687</v>
      </c>
      <c r="E98">
        <v>7734</v>
      </c>
      <c r="G98" s="4" t="s">
        <v>21</v>
      </c>
      <c r="H98">
        <v>67</v>
      </c>
      <c r="I98">
        <v>23209</v>
      </c>
      <c r="J98">
        <v>255558113</v>
      </c>
      <c r="K98">
        <v>3687</v>
      </c>
    </row>
    <row r="99" spans="1:11" x14ac:dyDescent="0.2">
      <c r="A99" t="s">
        <v>31</v>
      </c>
      <c r="B99">
        <v>3</v>
      </c>
      <c r="C99">
        <v>2508</v>
      </c>
      <c r="D99">
        <v>49711455</v>
      </c>
      <c r="E99">
        <v>6648.5829878293434</v>
      </c>
      <c r="G99" s="4" t="s">
        <v>31</v>
      </c>
      <c r="H99">
        <v>11</v>
      </c>
      <c r="I99">
        <v>8713</v>
      </c>
      <c r="J99">
        <v>133905452</v>
      </c>
      <c r="K99">
        <v>5090.1072718287905</v>
      </c>
    </row>
    <row r="100" spans="1:11" x14ac:dyDescent="0.2">
      <c r="G100" t="s">
        <v>28</v>
      </c>
      <c r="H100" t="s">
        <v>28</v>
      </c>
      <c r="I100" t="s">
        <v>28</v>
      </c>
      <c r="J100" t="s">
        <v>28</v>
      </c>
      <c r="K100" t="s">
        <v>28</v>
      </c>
    </row>
    <row r="102" spans="1:11" x14ac:dyDescent="0.2">
      <c r="A102" s="22" t="s">
        <v>59</v>
      </c>
      <c r="B102" s="23"/>
      <c r="C102" s="23"/>
      <c r="D102" s="23"/>
      <c r="E102" s="23"/>
      <c r="F102" s="23"/>
      <c r="G102" s="23"/>
      <c r="H102" s="23"/>
      <c r="I102" s="23"/>
    </row>
    <row r="103" spans="1:11" x14ac:dyDescent="0.2">
      <c r="A103" s="22"/>
      <c r="B103" s="23"/>
      <c r="C103" s="23"/>
      <c r="D103" s="23"/>
      <c r="E103" s="23"/>
      <c r="F103" s="23"/>
      <c r="G103" s="23"/>
      <c r="H103" s="23"/>
      <c r="I103" s="23"/>
    </row>
    <row r="104" spans="1:11" x14ac:dyDescent="0.2">
      <c r="A104" s="4"/>
    </row>
    <row r="105" spans="1:11" x14ac:dyDescent="0.2">
      <c r="A105" s="4"/>
    </row>
    <row r="106" spans="1:11" x14ac:dyDescent="0.2">
      <c r="A106" s="16" t="s">
        <v>63</v>
      </c>
      <c r="B106" s="21"/>
      <c r="C106" s="21"/>
      <c r="D106" s="21"/>
      <c r="E106" s="21"/>
      <c r="F106" s="21"/>
      <c r="G106" s="21"/>
      <c r="H106" s="21"/>
      <c r="I106" s="21"/>
      <c r="J106" s="21"/>
      <c r="K106" s="21"/>
    </row>
    <row r="107" spans="1:11" x14ac:dyDescent="0.2">
      <c r="A107" s="16" t="s">
        <v>61</v>
      </c>
      <c r="B107" s="19"/>
      <c r="C107" s="19"/>
      <c r="D107" s="19"/>
      <c r="E107" s="19"/>
      <c r="F107" s="19"/>
      <c r="G107" s="19"/>
      <c r="H107" s="19"/>
      <c r="I107" s="19"/>
      <c r="J107" s="19"/>
      <c r="K107" s="19"/>
    </row>
    <row r="108" spans="1:11" x14ac:dyDescent="0.2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</row>
    <row r="109" spans="1:11" x14ac:dyDescent="0.2">
      <c r="A109" s="18" t="s">
        <v>34</v>
      </c>
      <c r="B109" s="18"/>
      <c r="C109" s="18"/>
      <c r="D109" s="18"/>
      <c r="E109" s="18"/>
      <c r="F109" s="6"/>
      <c r="G109" s="18" t="s">
        <v>35</v>
      </c>
      <c r="H109" s="18"/>
      <c r="I109" s="18"/>
      <c r="J109" s="18"/>
      <c r="K109" s="18"/>
    </row>
    <row r="110" spans="1:11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 x14ac:dyDescent="0.2">
      <c r="A111" s="8"/>
      <c r="B111" s="8"/>
      <c r="C111" s="8"/>
      <c r="D111" s="8" t="s">
        <v>2</v>
      </c>
      <c r="E111" s="8" t="s">
        <v>3</v>
      </c>
      <c r="F111" s="6"/>
      <c r="G111" s="8"/>
      <c r="H111" s="8"/>
      <c r="I111" s="8"/>
      <c r="J111" s="8" t="s">
        <v>2</v>
      </c>
      <c r="K111" s="8" t="s">
        <v>3</v>
      </c>
    </row>
    <row r="112" spans="1:11" x14ac:dyDescent="0.2">
      <c r="A112" s="9" t="s">
        <v>4</v>
      </c>
      <c r="B112" s="8" t="s">
        <v>5</v>
      </c>
      <c r="C112" s="8" t="s">
        <v>6</v>
      </c>
      <c r="D112" s="8" t="s">
        <v>7</v>
      </c>
      <c r="E112" s="8" t="s">
        <v>8</v>
      </c>
      <c r="F112" s="6"/>
      <c r="G112" s="9" t="s">
        <v>4</v>
      </c>
      <c r="H112" s="8" t="s">
        <v>5</v>
      </c>
      <c r="I112" s="8" t="s">
        <v>6</v>
      </c>
      <c r="J112" s="8" t="s">
        <v>7</v>
      </c>
      <c r="K112" s="8" t="s">
        <v>8</v>
      </c>
    </row>
    <row r="113" spans="1:11" x14ac:dyDescent="0.2">
      <c r="A113" s="9" t="s">
        <v>9</v>
      </c>
      <c r="B113" s="8" t="s">
        <v>10</v>
      </c>
      <c r="C113" s="8" t="s">
        <v>11</v>
      </c>
      <c r="D113" s="8" t="s">
        <v>12</v>
      </c>
      <c r="E113" s="8" t="s">
        <v>13</v>
      </c>
      <c r="F113" s="6"/>
      <c r="G113" s="9" t="s">
        <v>9</v>
      </c>
      <c r="H113" s="8" t="s">
        <v>10</v>
      </c>
      <c r="I113" s="8" t="s">
        <v>11</v>
      </c>
      <c r="J113" s="8" t="s">
        <v>12</v>
      </c>
      <c r="K113" s="8" t="s">
        <v>13</v>
      </c>
    </row>
    <row r="116" spans="1:11" s="7" customFormat="1" x14ac:dyDescent="0.2">
      <c r="A116" s="7" t="s">
        <v>27</v>
      </c>
      <c r="B116" s="7">
        <f>SUM(B118:B127)</f>
        <v>3333</v>
      </c>
      <c r="C116" s="7">
        <f>SUM(C118:C127)</f>
        <v>69188</v>
      </c>
      <c r="D116" s="10">
        <f>SUM(D118:D127)</f>
        <v>1138137689</v>
      </c>
      <c r="E116" s="10">
        <v>5466</v>
      </c>
      <c r="G116" s="7" t="s">
        <v>27</v>
      </c>
      <c r="H116" s="7">
        <f>SUM(H118:H127)</f>
        <v>4967</v>
      </c>
      <c r="I116" s="7">
        <f>SUM(I118:I127)</f>
        <v>42523</v>
      </c>
      <c r="J116" s="10">
        <f>SUM(J118:J127)</f>
        <v>1262587199</v>
      </c>
      <c r="K116" s="10">
        <v>9807</v>
      </c>
    </row>
    <row r="117" spans="1:11" x14ac:dyDescent="0.2">
      <c r="A117" t="s">
        <v>28</v>
      </c>
      <c r="G117" t="s">
        <v>28</v>
      </c>
    </row>
    <row r="118" spans="1:11" x14ac:dyDescent="0.2">
      <c r="A118" s="12">
        <v>0</v>
      </c>
      <c r="B118">
        <v>552</v>
      </c>
      <c r="C118">
        <v>0</v>
      </c>
      <c r="D118">
        <v>3015085</v>
      </c>
      <c r="E118">
        <v>5299</v>
      </c>
      <c r="G118" s="12">
        <v>0</v>
      </c>
      <c r="H118">
        <v>873</v>
      </c>
      <c r="I118">
        <v>0</v>
      </c>
      <c r="J118">
        <v>6386132</v>
      </c>
      <c r="K118">
        <v>10185</v>
      </c>
    </row>
    <row r="119" spans="1:11" x14ac:dyDescent="0.2">
      <c r="A119" t="s">
        <v>16</v>
      </c>
      <c r="B119">
        <v>1609</v>
      </c>
      <c r="C119">
        <v>2890</v>
      </c>
      <c r="D119">
        <v>39262748</v>
      </c>
      <c r="E119">
        <v>4569</v>
      </c>
      <c r="G119" t="s">
        <v>16</v>
      </c>
      <c r="H119">
        <v>3072</v>
      </c>
      <c r="I119">
        <v>4750</v>
      </c>
      <c r="J119">
        <v>154464115</v>
      </c>
      <c r="K119">
        <v>10943</v>
      </c>
    </row>
    <row r="120" spans="1:11" x14ac:dyDescent="0.2">
      <c r="A120" t="s">
        <v>17</v>
      </c>
      <c r="B120">
        <v>385</v>
      </c>
      <c r="C120">
        <v>2539</v>
      </c>
      <c r="D120">
        <v>35112946</v>
      </c>
      <c r="E120">
        <v>4646</v>
      </c>
      <c r="G120" t="s">
        <v>17</v>
      </c>
      <c r="H120">
        <v>414</v>
      </c>
      <c r="I120">
        <v>2713</v>
      </c>
      <c r="J120">
        <v>80404988</v>
      </c>
      <c r="K120">
        <v>10031</v>
      </c>
    </row>
    <row r="121" spans="1:11" x14ac:dyDescent="0.2">
      <c r="A121" t="s">
        <v>54</v>
      </c>
      <c r="B121">
        <v>315</v>
      </c>
      <c r="C121">
        <v>4363</v>
      </c>
      <c r="D121">
        <v>66677081</v>
      </c>
      <c r="E121">
        <v>5133</v>
      </c>
      <c r="G121" t="s">
        <v>54</v>
      </c>
      <c r="H121">
        <v>240</v>
      </c>
      <c r="I121">
        <v>3235</v>
      </c>
      <c r="J121">
        <v>89294269</v>
      </c>
      <c r="K121">
        <v>9199</v>
      </c>
    </row>
    <row r="122" spans="1:11" x14ac:dyDescent="0.2">
      <c r="A122" t="s">
        <v>18</v>
      </c>
      <c r="B122">
        <v>242</v>
      </c>
      <c r="C122">
        <v>7348</v>
      </c>
      <c r="D122">
        <v>105657086</v>
      </c>
      <c r="E122">
        <v>4827</v>
      </c>
      <c r="G122" t="s">
        <v>18</v>
      </c>
      <c r="H122">
        <v>207</v>
      </c>
      <c r="I122">
        <v>6336</v>
      </c>
      <c r="J122">
        <v>165179787</v>
      </c>
      <c r="K122">
        <v>8714</v>
      </c>
    </row>
    <row r="123" spans="1:11" x14ac:dyDescent="0.2">
      <c r="A123" t="s">
        <v>19</v>
      </c>
      <c r="B123">
        <v>122</v>
      </c>
      <c r="C123">
        <v>8597</v>
      </c>
      <c r="D123">
        <v>120475143</v>
      </c>
      <c r="E123">
        <v>4675</v>
      </c>
      <c r="G123" t="s">
        <v>19</v>
      </c>
      <c r="H123">
        <v>86</v>
      </c>
      <c r="I123">
        <v>5861</v>
      </c>
      <c r="J123">
        <v>136364770</v>
      </c>
      <c r="K123">
        <v>7782</v>
      </c>
    </row>
    <row r="124" spans="1:11" x14ac:dyDescent="0.2">
      <c r="A124" t="s">
        <v>20</v>
      </c>
      <c r="B124">
        <v>60</v>
      </c>
      <c r="C124">
        <v>8915</v>
      </c>
      <c r="D124">
        <v>124844559</v>
      </c>
      <c r="E124">
        <v>4652</v>
      </c>
      <c r="G124" t="s">
        <v>20</v>
      </c>
      <c r="H124">
        <v>57</v>
      </c>
      <c r="I124">
        <v>8715</v>
      </c>
      <c r="J124">
        <v>201921714</v>
      </c>
      <c r="K124">
        <v>7453</v>
      </c>
    </row>
    <row r="125" spans="1:11" x14ac:dyDescent="0.2">
      <c r="A125" t="s">
        <v>21</v>
      </c>
      <c r="B125">
        <v>28</v>
      </c>
      <c r="C125">
        <v>9554</v>
      </c>
      <c r="D125">
        <v>154353439</v>
      </c>
      <c r="E125">
        <v>5296</v>
      </c>
      <c r="G125" s="4" t="s">
        <v>21</v>
      </c>
      <c r="H125">
        <v>7</v>
      </c>
      <c r="I125">
        <v>2609</v>
      </c>
      <c r="J125">
        <v>82146820</v>
      </c>
      <c r="K125">
        <v>10847</v>
      </c>
    </row>
    <row r="126" spans="1:11" x14ac:dyDescent="0.2">
      <c r="A126" t="s">
        <v>23</v>
      </c>
      <c r="B126">
        <v>15</v>
      </c>
      <c r="C126">
        <v>9996</v>
      </c>
      <c r="D126">
        <v>153726186</v>
      </c>
      <c r="E126">
        <v>5107</v>
      </c>
      <c r="G126" s="4" t="s">
        <v>31</v>
      </c>
      <c r="H126">
        <v>11</v>
      </c>
      <c r="I126">
        <v>8304</v>
      </c>
      <c r="J126">
        <v>346424604</v>
      </c>
      <c r="K126">
        <v>13782.01002546149</v>
      </c>
    </row>
    <row r="127" spans="1:11" x14ac:dyDescent="0.2">
      <c r="A127" s="4" t="s">
        <v>24</v>
      </c>
      <c r="B127">
        <v>5</v>
      </c>
      <c r="C127">
        <v>14986</v>
      </c>
      <c r="D127">
        <v>335013416</v>
      </c>
      <c r="E127">
        <v>7482</v>
      </c>
    </row>
    <row r="128" spans="1:11" x14ac:dyDescent="0.2">
      <c r="A128" s="4"/>
    </row>
    <row r="131" spans="1:11" x14ac:dyDescent="0.2">
      <c r="A131" s="18" t="s">
        <v>36</v>
      </c>
      <c r="B131" s="18"/>
      <c r="C131" s="18"/>
      <c r="D131" s="18"/>
      <c r="E131" s="18"/>
      <c r="F131" s="6"/>
      <c r="G131" s="18" t="s">
        <v>37</v>
      </c>
      <c r="H131" s="18"/>
      <c r="I131" s="18"/>
      <c r="J131" s="18"/>
      <c r="K131" s="18"/>
    </row>
    <row r="132" spans="1:11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</row>
    <row r="133" spans="1:11" x14ac:dyDescent="0.2">
      <c r="A133" s="8"/>
      <c r="B133" s="8"/>
      <c r="C133" s="8"/>
      <c r="D133" s="8" t="s">
        <v>2</v>
      </c>
      <c r="E133" s="8" t="s">
        <v>3</v>
      </c>
      <c r="F133" s="6"/>
      <c r="G133" s="8"/>
      <c r="H133" s="8"/>
      <c r="I133" s="8"/>
      <c r="J133" s="8" t="s">
        <v>2</v>
      </c>
      <c r="K133" s="8" t="s">
        <v>3</v>
      </c>
    </row>
    <row r="134" spans="1:11" x14ac:dyDescent="0.2">
      <c r="A134" s="9" t="s">
        <v>4</v>
      </c>
      <c r="B134" s="8" t="s">
        <v>5</v>
      </c>
      <c r="C134" s="8" t="s">
        <v>6</v>
      </c>
      <c r="D134" s="8" t="s">
        <v>7</v>
      </c>
      <c r="E134" s="8" t="s">
        <v>8</v>
      </c>
      <c r="F134" s="6"/>
      <c r="G134" s="9" t="s">
        <v>4</v>
      </c>
      <c r="H134" s="8" t="s">
        <v>5</v>
      </c>
      <c r="I134" s="8" t="s">
        <v>6</v>
      </c>
      <c r="J134" s="8" t="s">
        <v>7</v>
      </c>
      <c r="K134" s="8" t="s">
        <v>8</v>
      </c>
    </row>
    <row r="135" spans="1:11" x14ac:dyDescent="0.2">
      <c r="A135" s="9" t="s">
        <v>9</v>
      </c>
      <c r="B135" s="8" t="s">
        <v>10</v>
      </c>
      <c r="C135" s="8" t="s">
        <v>11</v>
      </c>
      <c r="D135" s="8" t="s">
        <v>12</v>
      </c>
      <c r="E135" s="8" t="s">
        <v>13</v>
      </c>
      <c r="F135" s="6"/>
      <c r="G135" s="9" t="s">
        <v>9</v>
      </c>
      <c r="H135" s="8" t="s">
        <v>10</v>
      </c>
      <c r="I135" s="8" t="s">
        <v>11</v>
      </c>
      <c r="J135" s="8" t="s">
        <v>12</v>
      </c>
      <c r="K135" s="8" t="s">
        <v>13</v>
      </c>
    </row>
    <row r="138" spans="1:11" s="7" customFormat="1" x14ac:dyDescent="0.2">
      <c r="A138" s="7" t="s">
        <v>27</v>
      </c>
      <c r="B138" s="7">
        <f>SUM(B140:B149)</f>
        <v>7675</v>
      </c>
      <c r="C138" s="7">
        <f>SUM(C140:C149)</f>
        <v>73982</v>
      </c>
      <c r="D138" s="10">
        <f>SUM( D140:D149)</f>
        <v>2029085444</v>
      </c>
      <c r="E138" s="10">
        <v>9127</v>
      </c>
      <c r="G138" s="7" t="s">
        <v>27</v>
      </c>
      <c r="H138" s="7">
        <f>SUM(H140:H147)</f>
        <v>6416</v>
      </c>
      <c r="I138" s="7">
        <f>SUM(I140:I147)</f>
        <v>23925</v>
      </c>
      <c r="J138" s="10">
        <f>SUM(J140:J147)</f>
        <v>416493300</v>
      </c>
      <c r="K138" s="10">
        <v>5842</v>
      </c>
    </row>
    <row r="139" spans="1:11" x14ac:dyDescent="0.2">
      <c r="A139" t="s">
        <v>28</v>
      </c>
      <c r="G139" t="s">
        <v>28</v>
      </c>
    </row>
    <row r="140" spans="1:11" x14ac:dyDescent="0.2">
      <c r="A140" s="12">
        <v>0</v>
      </c>
      <c r="B140">
        <v>1109</v>
      </c>
      <c r="C140">
        <v>0</v>
      </c>
      <c r="D140">
        <v>12747932</v>
      </c>
      <c r="E140">
        <v>14180</v>
      </c>
      <c r="G140" t="s">
        <v>15</v>
      </c>
      <c r="H140">
        <v>1364</v>
      </c>
      <c r="I140">
        <v>0</v>
      </c>
      <c r="J140">
        <v>3968391</v>
      </c>
      <c r="K140">
        <v>7049</v>
      </c>
    </row>
    <row r="141" spans="1:11" x14ac:dyDescent="0.2">
      <c r="A141" t="s">
        <v>16</v>
      </c>
      <c r="B141">
        <v>4349</v>
      </c>
      <c r="C141">
        <v>7575</v>
      </c>
      <c r="D141">
        <v>200094716</v>
      </c>
      <c r="E141">
        <v>8830</v>
      </c>
      <c r="G141" t="s">
        <v>16</v>
      </c>
      <c r="H141">
        <v>3933</v>
      </c>
      <c r="I141">
        <v>6515</v>
      </c>
      <c r="J141">
        <v>99656224</v>
      </c>
      <c r="K141">
        <v>5206</v>
      </c>
    </row>
    <row r="142" spans="1:11" x14ac:dyDescent="0.2">
      <c r="A142" t="s">
        <v>17</v>
      </c>
      <c r="B142">
        <v>1175</v>
      </c>
      <c r="C142">
        <v>7709</v>
      </c>
      <c r="D142">
        <v>193615721</v>
      </c>
      <c r="E142">
        <v>8418</v>
      </c>
      <c r="G142" t="s">
        <v>17</v>
      </c>
      <c r="H142">
        <v>618</v>
      </c>
      <c r="I142">
        <v>4032</v>
      </c>
      <c r="J142">
        <v>75232958</v>
      </c>
      <c r="K142">
        <v>6325</v>
      </c>
    </row>
    <row r="143" spans="1:11" x14ac:dyDescent="0.2">
      <c r="A143" t="s">
        <v>54</v>
      </c>
      <c r="B143">
        <v>585</v>
      </c>
      <c r="C143">
        <v>7874</v>
      </c>
      <c r="D143">
        <v>175610937</v>
      </c>
      <c r="E143">
        <v>7451</v>
      </c>
      <c r="G143" t="s">
        <v>54</v>
      </c>
      <c r="H143">
        <v>305</v>
      </c>
      <c r="I143">
        <v>3923</v>
      </c>
      <c r="J143">
        <v>68593803</v>
      </c>
      <c r="K143">
        <v>5953</v>
      </c>
    </row>
    <row r="144" spans="1:11" x14ac:dyDescent="0.2">
      <c r="A144" t="s">
        <v>18</v>
      </c>
      <c r="B144">
        <v>263</v>
      </c>
      <c r="C144">
        <v>8030</v>
      </c>
      <c r="D144">
        <v>241455386</v>
      </c>
      <c r="E144">
        <v>10076</v>
      </c>
      <c r="G144" t="s">
        <v>18</v>
      </c>
      <c r="H144">
        <v>140</v>
      </c>
      <c r="I144">
        <v>4149</v>
      </c>
      <c r="J144">
        <v>68827444</v>
      </c>
      <c r="K144">
        <v>5575</v>
      </c>
    </row>
    <row r="145" spans="1:11" x14ac:dyDescent="0.2">
      <c r="A145" t="s">
        <v>19</v>
      </c>
      <c r="B145">
        <v>86</v>
      </c>
      <c r="C145">
        <v>5746</v>
      </c>
      <c r="D145">
        <v>177420175</v>
      </c>
      <c r="E145">
        <v>10240</v>
      </c>
      <c r="G145" t="s">
        <v>19</v>
      </c>
      <c r="H145">
        <v>44</v>
      </c>
      <c r="I145">
        <v>3024</v>
      </c>
      <c r="J145">
        <v>55876585</v>
      </c>
      <c r="K145">
        <v>6200</v>
      </c>
    </row>
    <row r="146" spans="1:11" x14ac:dyDescent="0.2">
      <c r="A146" t="s">
        <v>20</v>
      </c>
      <c r="B146">
        <v>68</v>
      </c>
      <c r="C146">
        <v>10514</v>
      </c>
      <c r="D146">
        <v>290410607</v>
      </c>
      <c r="E146">
        <v>9297</v>
      </c>
      <c r="G146" t="s">
        <v>20</v>
      </c>
      <c r="H146">
        <v>8</v>
      </c>
      <c r="I146">
        <v>1012</v>
      </c>
      <c r="J146">
        <v>19985568</v>
      </c>
      <c r="K146">
        <v>6642</v>
      </c>
    </row>
    <row r="147" spans="1:11" x14ac:dyDescent="0.2">
      <c r="A147" t="s">
        <v>21</v>
      </c>
      <c r="B147">
        <v>22</v>
      </c>
      <c r="C147">
        <v>8032</v>
      </c>
      <c r="D147">
        <v>241675718</v>
      </c>
      <c r="E147">
        <v>9957</v>
      </c>
      <c r="G147" s="4" t="s">
        <v>22</v>
      </c>
      <c r="H147">
        <v>4</v>
      </c>
      <c r="I147">
        <v>1270</v>
      </c>
      <c r="J147">
        <v>24352327</v>
      </c>
      <c r="K147">
        <v>6397</v>
      </c>
    </row>
    <row r="148" spans="1:11" x14ac:dyDescent="0.2">
      <c r="A148" t="s">
        <v>23</v>
      </c>
      <c r="B148">
        <v>12</v>
      </c>
      <c r="C148">
        <v>7399</v>
      </c>
      <c r="D148">
        <v>209903544</v>
      </c>
      <c r="E148">
        <v>9475</v>
      </c>
      <c r="G148" s="4"/>
    </row>
    <row r="149" spans="1:11" x14ac:dyDescent="0.2">
      <c r="A149" t="s">
        <v>24</v>
      </c>
      <c r="B149">
        <v>6</v>
      </c>
      <c r="C149">
        <v>11103</v>
      </c>
      <c r="D149">
        <v>286150708</v>
      </c>
      <c r="E149">
        <v>8609</v>
      </c>
    </row>
    <row r="152" spans="1:11" x14ac:dyDescent="0.2">
      <c r="A152" s="22" t="s">
        <v>59</v>
      </c>
      <c r="B152" s="23"/>
      <c r="C152" s="23"/>
      <c r="D152" s="23"/>
      <c r="E152" s="23"/>
      <c r="F152" s="23"/>
      <c r="G152" s="23"/>
      <c r="H152" s="23"/>
      <c r="I152" s="23"/>
    </row>
    <row r="158" spans="1:11" x14ac:dyDescent="0.2">
      <c r="A158" s="16" t="s">
        <v>62</v>
      </c>
      <c r="B158" s="21"/>
      <c r="C158" s="21"/>
      <c r="D158" s="21"/>
      <c r="E158" s="21"/>
      <c r="F158" s="21"/>
      <c r="G158" s="21"/>
      <c r="H158" s="21"/>
      <c r="I158" s="21"/>
      <c r="J158" s="21"/>
      <c r="K158" s="21"/>
    </row>
    <row r="159" spans="1:11" x14ac:dyDescent="0.2">
      <c r="A159" s="16" t="s">
        <v>61</v>
      </c>
      <c r="B159" s="19"/>
      <c r="C159" s="19"/>
      <c r="D159" s="19"/>
      <c r="E159" s="19"/>
      <c r="F159" s="19"/>
      <c r="G159" s="19"/>
      <c r="H159" s="19"/>
      <c r="I159" s="19"/>
      <c r="J159" s="19"/>
      <c r="K159" s="19"/>
    </row>
    <row r="160" spans="1:11" x14ac:dyDescent="0.2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</row>
    <row r="161" spans="1:11" x14ac:dyDescent="0.2">
      <c r="A161" s="18" t="s">
        <v>39</v>
      </c>
      <c r="B161" s="18"/>
      <c r="C161" s="18"/>
      <c r="D161" s="18"/>
      <c r="E161" s="18"/>
      <c r="F161" s="6"/>
      <c r="G161" s="18" t="s">
        <v>40</v>
      </c>
      <c r="H161" s="18"/>
      <c r="I161" s="18"/>
      <c r="J161" s="18"/>
      <c r="K161" s="18"/>
    </row>
    <row r="162" spans="1:11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</row>
    <row r="163" spans="1:11" x14ac:dyDescent="0.2">
      <c r="A163" s="8"/>
      <c r="B163" s="8"/>
      <c r="C163" s="8"/>
      <c r="D163" s="8" t="s">
        <v>2</v>
      </c>
      <c r="E163" s="8" t="s">
        <v>3</v>
      </c>
      <c r="F163" s="6"/>
      <c r="G163" s="8"/>
      <c r="H163" s="8"/>
      <c r="I163" s="8"/>
      <c r="J163" s="8" t="s">
        <v>2</v>
      </c>
      <c r="K163" s="8" t="s">
        <v>3</v>
      </c>
    </row>
    <row r="164" spans="1:11" x14ac:dyDescent="0.2">
      <c r="A164" s="9" t="s">
        <v>4</v>
      </c>
      <c r="B164" s="8" t="s">
        <v>5</v>
      </c>
      <c r="C164" s="8" t="s">
        <v>6</v>
      </c>
      <c r="D164" s="8" t="s">
        <v>7</v>
      </c>
      <c r="E164" s="8" t="s">
        <v>8</v>
      </c>
      <c r="F164" s="6"/>
      <c r="G164" s="9" t="s">
        <v>4</v>
      </c>
      <c r="H164" s="8" t="s">
        <v>5</v>
      </c>
      <c r="I164" s="8" t="s">
        <v>6</v>
      </c>
      <c r="J164" s="8" t="s">
        <v>7</v>
      </c>
      <c r="K164" s="8" t="s">
        <v>8</v>
      </c>
    </row>
    <row r="165" spans="1:11" x14ac:dyDescent="0.2">
      <c r="A165" s="9" t="s">
        <v>9</v>
      </c>
      <c r="B165" s="8" t="s">
        <v>10</v>
      </c>
      <c r="C165" s="8" t="s">
        <v>11</v>
      </c>
      <c r="D165" s="8" t="s">
        <v>12</v>
      </c>
      <c r="E165" s="8" t="s">
        <v>13</v>
      </c>
      <c r="F165" s="6"/>
      <c r="G165" s="9" t="s">
        <v>9</v>
      </c>
      <c r="H165" s="8" t="s">
        <v>10</v>
      </c>
      <c r="I165" s="8" t="s">
        <v>11</v>
      </c>
      <c r="J165" s="8" t="s">
        <v>12</v>
      </c>
      <c r="K165" s="8" t="s">
        <v>13</v>
      </c>
    </row>
    <row r="168" spans="1:11" s="7" customFormat="1" x14ac:dyDescent="0.2">
      <c r="A168" s="7" t="s">
        <v>27</v>
      </c>
      <c r="B168" s="7">
        <f>SUM(B170:B179)</f>
        <v>25160</v>
      </c>
      <c r="C168" s="7">
        <f>SUM(C170:C179)</f>
        <v>132397</v>
      </c>
      <c r="D168" s="10">
        <f>SUM(D170:D179)</f>
        <v>3506105888</v>
      </c>
      <c r="E168" s="10">
        <v>8829</v>
      </c>
      <c r="G168" s="7" t="s">
        <v>27</v>
      </c>
      <c r="H168" s="7">
        <f>SUM(H170:H179)</f>
        <v>1331</v>
      </c>
      <c r="I168" s="7">
        <f t="shared" ref="I168:J168" si="1">SUM(I170:I179)</f>
        <v>22491</v>
      </c>
      <c r="J168" s="10">
        <f t="shared" si="1"/>
        <v>652778838</v>
      </c>
      <c r="K168" s="10">
        <v>9704</v>
      </c>
    </row>
    <row r="169" spans="1:11" x14ac:dyDescent="0.2">
      <c r="A169" t="s">
        <v>28</v>
      </c>
      <c r="G169" t="s">
        <v>28</v>
      </c>
    </row>
    <row r="170" spans="1:11" x14ac:dyDescent="0.2">
      <c r="A170" t="s">
        <v>15</v>
      </c>
      <c r="B170">
        <v>5604</v>
      </c>
      <c r="C170">
        <v>0</v>
      </c>
      <c r="D170">
        <v>26324074</v>
      </c>
      <c r="E170">
        <v>9365</v>
      </c>
      <c r="G170" t="s">
        <v>15</v>
      </c>
      <c r="H170">
        <v>230</v>
      </c>
      <c r="I170">
        <v>0</v>
      </c>
      <c r="J170">
        <v>2415379</v>
      </c>
      <c r="K170">
        <v>11182</v>
      </c>
    </row>
    <row r="171" spans="1:11" x14ac:dyDescent="0.2">
      <c r="A171" t="s">
        <v>16</v>
      </c>
      <c r="B171">
        <v>15307</v>
      </c>
      <c r="C171">
        <v>23195</v>
      </c>
      <c r="D171">
        <v>560778229</v>
      </c>
      <c r="E171">
        <v>8263</v>
      </c>
      <c r="G171" t="s">
        <v>16</v>
      </c>
      <c r="H171">
        <v>731</v>
      </c>
      <c r="I171">
        <v>1182</v>
      </c>
      <c r="J171">
        <v>45142863</v>
      </c>
      <c r="K171">
        <v>13081</v>
      </c>
    </row>
    <row r="172" spans="1:11" x14ac:dyDescent="0.2">
      <c r="A172" t="s">
        <v>17</v>
      </c>
      <c r="B172">
        <v>1937</v>
      </c>
      <c r="C172">
        <v>12539</v>
      </c>
      <c r="D172">
        <v>267102484</v>
      </c>
      <c r="E172">
        <v>7204</v>
      </c>
      <c r="G172" t="s">
        <v>17</v>
      </c>
      <c r="H172">
        <v>119</v>
      </c>
      <c r="I172">
        <v>786</v>
      </c>
      <c r="J172">
        <v>19195044</v>
      </c>
      <c r="K172">
        <v>8140</v>
      </c>
    </row>
    <row r="173" spans="1:11" x14ac:dyDescent="0.2">
      <c r="A173" t="s">
        <v>54</v>
      </c>
      <c r="B173">
        <v>1171</v>
      </c>
      <c r="C173">
        <v>15902</v>
      </c>
      <c r="D173">
        <v>349712197</v>
      </c>
      <c r="E173">
        <v>7383</v>
      </c>
      <c r="G173" t="s">
        <v>54</v>
      </c>
      <c r="H173">
        <v>89</v>
      </c>
      <c r="I173">
        <v>1225</v>
      </c>
      <c r="J173">
        <v>25401438</v>
      </c>
      <c r="K173">
        <v>7027</v>
      </c>
    </row>
    <row r="174" spans="1:11" x14ac:dyDescent="0.2">
      <c r="A174" t="s">
        <v>18</v>
      </c>
      <c r="B174">
        <v>746</v>
      </c>
      <c r="C174">
        <v>22599</v>
      </c>
      <c r="D174">
        <v>529374377</v>
      </c>
      <c r="E174">
        <v>7853</v>
      </c>
      <c r="G174" t="s">
        <v>18</v>
      </c>
      <c r="H174">
        <v>79</v>
      </c>
      <c r="I174">
        <v>2408</v>
      </c>
      <c r="J174">
        <v>75497154</v>
      </c>
      <c r="K174">
        <v>10519</v>
      </c>
    </row>
    <row r="175" spans="1:11" x14ac:dyDescent="0.2">
      <c r="A175" t="s">
        <v>19</v>
      </c>
      <c r="B175">
        <v>223</v>
      </c>
      <c r="C175">
        <v>15079</v>
      </c>
      <c r="D175">
        <v>395933079</v>
      </c>
      <c r="E175">
        <v>8775</v>
      </c>
      <c r="G175" t="s">
        <v>19</v>
      </c>
      <c r="H175">
        <v>36</v>
      </c>
      <c r="I175">
        <v>2371</v>
      </c>
      <c r="J175">
        <v>74019815</v>
      </c>
      <c r="K175">
        <v>10383</v>
      </c>
    </row>
    <row r="176" spans="1:11" x14ac:dyDescent="0.2">
      <c r="A176" t="s">
        <v>20</v>
      </c>
      <c r="B176">
        <v>125</v>
      </c>
      <c r="C176">
        <v>18140</v>
      </c>
      <c r="D176">
        <v>557721745</v>
      </c>
      <c r="E176">
        <v>10229</v>
      </c>
      <c r="G176" t="s">
        <v>20</v>
      </c>
      <c r="H176">
        <v>33</v>
      </c>
      <c r="I176">
        <v>5015</v>
      </c>
      <c r="J176">
        <v>146666886</v>
      </c>
      <c r="K176">
        <v>9899</v>
      </c>
    </row>
    <row r="177" spans="1:11" x14ac:dyDescent="0.2">
      <c r="A177" t="s">
        <v>21</v>
      </c>
      <c r="B177">
        <v>30</v>
      </c>
      <c r="C177">
        <v>10290</v>
      </c>
      <c r="D177">
        <v>319452775</v>
      </c>
      <c r="E177">
        <v>10317</v>
      </c>
      <c r="G177" s="4" t="s">
        <v>21</v>
      </c>
      <c r="H177">
        <v>7</v>
      </c>
      <c r="I177">
        <v>2534</v>
      </c>
      <c r="J177">
        <v>72935928</v>
      </c>
      <c r="K177">
        <v>9563</v>
      </c>
    </row>
    <row r="178" spans="1:11" x14ac:dyDescent="0.2">
      <c r="A178" t="s">
        <v>23</v>
      </c>
      <c r="B178">
        <v>12</v>
      </c>
      <c r="C178">
        <v>8339</v>
      </c>
      <c r="D178">
        <v>234702546</v>
      </c>
      <c r="E178">
        <v>9375</v>
      </c>
      <c r="G178" s="4" t="s">
        <v>23</v>
      </c>
      <c r="H178">
        <v>4</v>
      </c>
      <c r="I178">
        <v>2730</v>
      </c>
      <c r="J178">
        <v>108084289</v>
      </c>
      <c r="K178">
        <v>13246</v>
      </c>
    </row>
    <row r="179" spans="1:11" x14ac:dyDescent="0.2">
      <c r="A179" t="s">
        <v>24</v>
      </c>
      <c r="B179">
        <v>5</v>
      </c>
      <c r="C179">
        <v>6314</v>
      </c>
      <c r="D179">
        <v>265004382</v>
      </c>
      <c r="E179">
        <v>13989</v>
      </c>
      <c r="G179" t="s">
        <v>24</v>
      </c>
      <c r="H179">
        <v>3</v>
      </c>
      <c r="I179">
        <v>4240</v>
      </c>
      <c r="J179">
        <v>83420042</v>
      </c>
      <c r="K179">
        <v>6557</v>
      </c>
    </row>
    <row r="183" spans="1:11" x14ac:dyDescent="0.2">
      <c r="A183" s="18" t="s">
        <v>65</v>
      </c>
      <c r="B183" s="18"/>
      <c r="C183" s="18"/>
      <c r="D183" s="18"/>
      <c r="E183" s="18"/>
      <c r="F183" s="6"/>
      <c r="G183" s="18" t="s">
        <v>57</v>
      </c>
      <c r="H183" s="18"/>
      <c r="I183" s="18"/>
      <c r="J183" s="18"/>
      <c r="K183" s="18"/>
    </row>
    <row r="184" spans="1:11" ht="12.75" customHeight="1" x14ac:dyDescent="0.2">
      <c r="A184" s="18" t="s">
        <v>60</v>
      </c>
      <c r="B184" s="18"/>
      <c r="C184" s="18"/>
      <c r="D184" s="18"/>
      <c r="E184" s="18"/>
      <c r="F184" s="6"/>
      <c r="G184" s="6"/>
      <c r="H184" s="6"/>
      <c r="I184" s="6"/>
      <c r="J184" s="6"/>
      <c r="K184" s="6"/>
    </row>
    <row r="185" spans="1:11" ht="12.75" customHeight="1" x14ac:dyDescent="0.2">
      <c r="A185" s="15"/>
      <c r="B185" s="15"/>
      <c r="C185" s="15"/>
      <c r="D185" s="15"/>
      <c r="E185" s="15"/>
      <c r="F185" s="6"/>
      <c r="G185" s="6"/>
      <c r="H185" s="6"/>
      <c r="I185" s="6"/>
      <c r="J185" s="6"/>
      <c r="K185" s="6"/>
    </row>
    <row r="186" spans="1:11" x14ac:dyDescent="0.2">
      <c r="A186" s="8"/>
      <c r="B186" s="8"/>
      <c r="C186" s="8"/>
      <c r="D186" s="8" t="s">
        <v>2</v>
      </c>
      <c r="E186" s="8" t="s">
        <v>3</v>
      </c>
      <c r="F186" s="6"/>
      <c r="G186" s="8"/>
      <c r="H186" s="8"/>
      <c r="I186" s="8"/>
      <c r="J186" s="8" t="s">
        <v>2</v>
      </c>
      <c r="K186" s="8" t="s">
        <v>3</v>
      </c>
    </row>
    <row r="187" spans="1:11" x14ac:dyDescent="0.2">
      <c r="A187" s="9" t="s">
        <v>4</v>
      </c>
      <c r="B187" s="8" t="s">
        <v>5</v>
      </c>
      <c r="C187" s="8" t="s">
        <v>6</v>
      </c>
      <c r="D187" s="8" t="s">
        <v>7</v>
      </c>
      <c r="E187" s="8" t="s">
        <v>8</v>
      </c>
      <c r="F187" s="6"/>
      <c r="G187" s="9" t="s">
        <v>4</v>
      </c>
      <c r="H187" s="8" t="s">
        <v>5</v>
      </c>
      <c r="I187" s="8" t="s">
        <v>6</v>
      </c>
      <c r="J187" s="8" t="s">
        <v>7</v>
      </c>
      <c r="K187" s="8" t="s">
        <v>8</v>
      </c>
    </row>
    <row r="188" spans="1:11" x14ac:dyDescent="0.2">
      <c r="A188" s="9" t="s">
        <v>9</v>
      </c>
      <c r="B188" s="8" t="s">
        <v>10</v>
      </c>
      <c r="C188" s="8" t="s">
        <v>11</v>
      </c>
      <c r="D188" s="8" t="s">
        <v>12</v>
      </c>
      <c r="E188" s="8" t="s">
        <v>13</v>
      </c>
      <c r="F188" s="6"/>
      <c r="G188" s="9" t="s">
        <v>9</v>
      </c>
      <c r="H188" s="8" t="s">
        <v>10</v>
      </c>
      <c r="I188" s="8" t="s">
        <v>11</v>
      </c>
      <c r="J188" s="8" t="s">
        <v>12</v>
      </c>
      <c r="K188" s="8" t="s">
        <v>13</v>
      </c>
    </row>
    <row r="191" spans="1:11" s="7" customFormat="1" x14ac:dyDescent="0.2">
      <c r="A191" s="7" t="s">
        <v>27</v>
      </c>
      <c r="B191" s="7">
        <f>SUM(B193:B202)</f>
        <v>8361</v>
      </c>
      <c r="C191" s="7">
        <f>SUM(C193:C202)</f>
        <v>91068</v>
      </c>
      <c r="D191" s="10">
        <f>SUM(D193:D202)</f>
        <v>1192846246</v>
      </c>
      <c r="E191" s="10">
        <v>4382</v>
      </c>
      <c r="G191" s="7" t="s">
        <v>27</v>
      </c>
      <c r="H191" s="7">
        <f>SUM(H193:H202)</f>
        <v>2278</v>
      </c>
      <c r="I191" s="7">
        <f>SUM(I193:I202)</f>
        <v>56321</v>
      </c>
      <c r="J191" s="10">
        <f>SUM(J193:J202)</f>
        <v>521920165</v>
      </c>
      <c r="K191" s="10">
        <v>3118</v>
      </c>
    </row>
    <row r="192" spans="1:11" x14ac:dyDescent="0.2">
      <c r="A192" t="s">
        <v>28</v>
      </c>
      <c r="G192" t="s">
        <v>28</v>
      </c>
    </row>
    <row r="193" spans="1:11" x14ac:dyDescent="0.2">
      <c r="A193" s="12">
        <v>0</v>
      </c>
      <c r="B193">
        <v>1916</v>
      </c>
      <c r="C193">
        <v>0</v>
      </c>
      <c r="D193">
        <v>7148723</v>
      </c>
      <c r="E193">
        <v>5647</v>
      </c>
      <c r="G193" s="12">
        <v>0</v>
      </c>
      <c r="H193">
        <v>384</v>
      </c>
      <c r="I193">
        <v>0</v>
      </c>
      <c r="J193">
        <v>5066819</v>
      </c>
      <c r="K193">
        <v>5181</v>
      </c>
    </row>
    <row r="194" spans="1:11" x14ac:dyDescent="0.2">
      <c r="A194" t="s">
        <v>16</v>
      </c>
      <c r="B194">
        <v>4062</v>
      </c>
      <c r="C194">
        <v>7202</v>
      </c>
      <c r="D194">
        <v>128721437</v>
      </c>
      <c r="E194">
        <v>6031</v>
      </c>
      <c r="G194" t="s">
        <v>16</v>
      </c>
      <c r="H194">
        <v>1045</v>
      </c>
      <c r="I194">
        <v>1703</v>
      </c>
      <c r="J194">
        <v>24597654</v>
      </c>
      <c r="K194">
        <v>4927</v>
      </c>
    </row>
    <row r="195" spans="1:11" x14ac:dyDescent="0.2">
      <c r="A195" t="s">
        <v>17</v>
      </c>
      <c r="B195">
        <v>967</v>
      </c>
      <c r="C195">
        <v>6377</v>
      </c>
      <c r="D195">
        <v>80567033</v>
      </c>
      <c r="E195">
        <v>4306</v>
      </c>
      <c r="G195" t="s">
        <v>17</v>
      </c>
      <c r="H195">
        <v>230</v>
      </c>
      <c r="I195">
        <v>1552</v>
      </c>
      <c r="J195">
        <v>13869087</v>
      </c>
      <c r="K195">
        <v>3007</v>
      </c>
    </row>
    <row r="196" spans="1:11" x14ac:dyDescent="0.2">
      <c r="A196" t="s">
        <v>54</v>
      </c>
      <c r="B196">
        <v>637</v>
      </c>
      <c r="C196">
        <v>8562</v>
      </c>
      <c r="D196">
        <v>114666306</v>
      </c>
      <c r="E196">
        <v>4540</v>
      </c>
      <c r="G196" t="s">
        <v>54</v>
      </c>
      <c r="H196">
        <v>237</v>
      </c>
      <c r="I196">
        <v>3198</v>
      </c>
      <c r="J196">
        <v>23438975</v>
      </c>
      <c r="K196">
        <v>2475</v>
      </c>
    </row>
    <row r="197" spans="1:11" x14ac:dyDescent="0.2">
      <c r="A197" t="s">
        <v>18</v>
      </c>
      <c r="B197">
        <v>449</v>
      </c>
      <c r="C197">
        <v>13865</v>
      </c>
      <c r="D197">
        <v>179148966</v>
      </c>
      <c r="E197">
        <v>4374</v>
      </c>
      <c r="G197" t="s">
        <v>18</v>
      </c>
      <c r="H197">
        <v>211</v>
      </c>
      <c r="I197">
        <v>6587</v>
      </c>
      <c r="J197">
        <v>50806042</v>
      </c>
      <c r="K197">
        <v>2599</v>
      </c>
    </row>
    <row r="198" spans="1:11" x14ac:dyDescent="0.2">
      <c r="A198" t="s">
        <v>19</v>
      </c>
      <c r="B198">
        <v>166</v>
      </c>
      <c r="C198">
        <v>11656</v>
      </c>
      <c r="D198">
        <v>163174783</v>
      </c>
      <c r="E198">
        <v>4772</v>
      </c>
      <c r="G198" t="s">
        <v>19</v>
      </c>
      <c r="H198">
        <v>101</v>
      </c>
      <c r="I198">
        <v>6983</v>
      </c>
      <c r="J198">
        <v>62076225</v>
      </c>
      <c r="K198">
        <v>2982</v>
      </c>
    </row>
    <row r="199" spans="1:11" x14ac:dyDescent="0.2">
      <c r="A199" t="s">
        <v>20</v>
      </c>
      <c r="B199">
        <v>116</v>
      </c>
      <c r="C199">
        <v>17577</v>
      </c>
      <c r="D199">
        <v>216490289</v>
      </c>
      <c r="E199">
        <v>4051</v>
      </c>
      <c r="G199" t="s">
        <v>20</v>
      </c>
      <c r="H199">
        <v>55</v>
      </c>
      <c r="I199">
        <v>7739</v>
      </c>
      <c r="J199">
        <v>92895457</v>
      </c>
      <c r="K199">
        <v>4064</v>
      </c>
    </row>
    <row r="200" spans="1:11" x14ac:dyDescent="0.2">
      <c r="A200" t="s">
        <v>21</v>
      </c>
      <c r="B200">
        <v>30</v>
      </c>
      <c r="C200">
        <v>9734</v>
      </c>
      <c r="D200">
        <v>120171776</v>
      </c>
      <c r="E200">
        <v>4103</v>
      </c>
      <c r="G200" s="4" t="s">
        <v>56</v>
      </c>
      <c r="H200">
        <v>8</v>
      </c>
      <c r="I200">
        <v>2689</v>
      </c>
      <c r="J200">
        <v>24928438</v>
      </c>
      <c r="K200">
        <v>3097</v>
      </c>
    </row>
    <row r="201" spans="1:11" x14ac:dyDescent="0.2">
      <c r="A201" t="s">
        <v>23</v>
      </c>
      <c r="B201">
        <v>13</v>
      </c>
      <c r="C201">
        <v>8936</v>
      </c>
      <c r="D201">
        <v>136225217</v>
      </c>
      <c r="E201">
        <v>5200</v>
      </c>
      <c r="G201" s="4" t="s">
        <v>23</v>
      </c>
      <c r="H201">
        <v>4</v>
      </c>
      <c r="I201">
        <v>2382</v>
      </c>
      <c r="J201">
        <v>49440440</v>
      </c>
      <c r="K201">
        <v>6857</v>
      </c>
    </row>
    <row r="202" spans="1:11" x14ac:dyDescent="0.2">
      <c r="A202" t="s">
        <v>24</v>
      </c>
      <c r="B202">
        <v>5</v>
      </c>
      <c r="C202">
        <v>7159</v>
      </c>
      <c r="D202">
        <v>46531716</v>
      </c>
      <c r="E202">
        <v>2160</v>
      </c>
      <c r="G202" t="s">
        <v>24</v>
      </c>
      <c r="H202">
        <v>3</v>
      </c>
      <c r="I202">
        <v>23488</v>
      </c>
      <c r="J202">
        <v>174801028</v>
      </c>
      <c r="K202">
        <v>2538</v>
      </c>
    </row>
    <row r="205" spans="1:11" x14ac:dyDescent="0.2">
      <c r="A205" s="4" t="s">
        <v>59</v>
      </c>
    </row>
    <row r="206" spans="1:11" x14ac:dyDescent="0.2">
      <c r="A206" s="4"/>
    </row>
    <row r="207" spans="1:11" x14ac:dyDescent="0.2">
      <c r="A207" s="4"/>
    </row>
    <row r="208" spans="1:11" x14ac:dyDescent="0.2">
      <c r="A208" s="4"/>
    </row>
    <row r="209" spans="1:15" x14ac:dyDescent="0.2">
      <c r="A209" s="4"/>
    </row>
    <row r="210" spans="1:15" x14ac:dyDescent="0.2">
      <c r="A210" s="4"/>
    </row>
    <row r="211" spans="1:15" x14ac:dyDescent="0.2">
      <c r="A211" s="4"/>
    </row>
    <row r="212" spans="1:15" x14ac:dyDescent="0.2">
      <c r="A212" s="16" t="s">
        <v>63</v>
      </c>
      <c r="B212" s="21"/>
      <c r="C212" s="21"/>
      <c r="D212" s="21"/>
      <c r="E212" s="21"/>
      <c r="F212" s="21"/>
      <c r="G212" s="21"/>
      <c r="H212" s="21"/>
      <c r="I212" s="21"/>
      <c r="J212" s="21"/>
      <c r="K212" s="21"/>
    </row>
    <row r="213" spans="1:15" x14ac:dyDescent="0.2">
      <c r="A213" s="16" t="s">
        <v>61</v>
      </c>
      <c r="B213" s="19"/>
      <c r="C213" s="19"/>
      <c r="D213" s="19"/>
      <c r="E213" s="19"/>
      <c r="F213" s="19"/>
      <c r="G213" s="19"/>
      <c r="H213" s="19"/>
      <c r="I213" s="19"/>
      <c r="J213" s="19"/>
      <c r="K213" s="19"/>
    </row>
    <row r="214" spans="1:15" x14ac:dyDescent="0.2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</row>
    <row r="215" spans="1:15" x14ac:dyDescent="0.2">
      <c r="A215" s="18" t="s">
        <v>41</v>
      </c>
      <c r="B215" s="18"/>
      <c r="C215" s="18"/>
      <c r="D215" s="18"/>
      <c r="E215" s="18"/>
      <c r="F215" s="6"/>
      <c r="G215" s="18" t="s">
        <v>42</v>
      </c>
      <c r="H215" s="18"/>
      <c r="I215" s="18"/>
      <c r="J215" s="18"/>
      <c r="K215" s="18"/>
    </row>
    <row r="216" spans="1:15" x14ac:dyDescent="0.2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</row>
    <row r="217" spans="1:15" x14ac:dyDescent="0.2">
      <c r="A217" s="8"/>
      <c r="B217" s="8"/>
      <c r="C217" s="8"/>
      <c r="D217" s="8" t="s">
        <v>2</v>
      </c>
      <c r="E217" s="8" t="s">
        <v>3</v>
      </c>
      <c r="F217" s="6"/>
      <c r="G217" s="8"/>
      <c r="H217" s="8"/>
      <c r="I217" s="8"/>
      <c r="J217" s="8" t="s">
        <v>2</v>
      </c>
      <c r="K217" s="8" t="s">
        <v>3</v>
      </c>
    </row>
    <row r="218" spans="1:15" x14ac:dyDescent="0.2">
      <c r="A218" s="9" t="s">
        <v>4</v>
      </c>
      <c r="B218" s="8" t="s">
        <v>5</v>
      </c>
      <c r="C218" s="8" t="s">
        <v>6</v>
      </c>
      <c r="D218" s="8" t="s">
        <v>7</v>
      </c>
      <c r="E218" s="8" t="s">
        <v>8</v>
      </c>
      <c r="F218" s="6"/>
      <c r="G218" s="9" t="s">
        <v>4</v>
      </c>
      <c r="H218" s="8" t="s">
        <v>5</v>
      </c>
      <c r="I218" s="8" t="s">
        <v>6</v>
      </c>
      <c r="J218" s="8" t="s">
        <v>7</v>
      </c>
      <c r="K218" s="8" t="s">
        <v>8</v>
      </c>
    </row>
    <row r="219" spans="1:15" x14ac:dyDescent="0.2">
      <c r="A219" s="9" t="s">
        <v>9</v>
      </c>
      <c r="B219" s="8" t="s">
        <v>10</v>
      </c>
      <c r="C219" s="8" t="s">
        <v>11</v>
      </c>
      <c r="D219" s="8" t="s">
        <v>12</v>
      </c>
      <c r="E219" s="8" t="s">
        <v>13</v>
      </c>
      <c r="F219" s="6"/>
      <c r="G219" s="9" t="s">
        <v>9</v>
      </c>
      <c r="H219" s="8" t="s">
        <v>10</v>
      </c>
      <c r="I219" s="8" t="s">
        <v>11</v>
      </c>
      <c r="J219" s="8" t="s">
        <v>12</v>
      </c>
      <c r="K219" s="8" t="s">
        <v>13</v>
      </c>
    </row>
    <row r="221" spans="1:15" x14ac:dyDescent="0.2">
      <c r="O221" t="s">
        <v>28</v>
      </c>
    </row>
    <row r="222" spans="1:15" s="7" customFormat="1" x14ac:dyDescent="0.2">
      <c r="A222" s="7" t="s">
        <v>27</v>
      </c>
      <c r="B222" s="7">
        <f>SUM(B224:B233)</f>
        <v>12577</v>
      </c>
      <c r="C222" s="7">
        <f>SUM(C224:C233)</f>
        <v>178927</v>
      </c>
      <c r="D222" s="10">
        <f>SUM(D224:D233)</f>
        <v>2320013096</v>
      </c>
      <c r="E222" s="10">
        <v>4317</v>
      </c>
      <c r="G222" s="7" t="s">
        <v>27</v>
      </c>
      <c r="H222" s="7">
        <f>SUM(H224:H232)</f>
        <v>1783</v>
      </c>
      <c r="I222" s="7">
        <f>SUM(I224:I232)</f>
        <v>30182</v>
      </c>
      <c r="J222" s="10">
        <f>SUM(J224:J232)</f>
        <v>255928557</v>
      </c>
      <c r="K222" s="10">
        <v>2863</v>
      </c>
    </row>
    <row r="223" spans="1:15" x14ac:dyDescent="0.2">
      <c r="A223" t="s">
        <v>28</v>
      </c>
      <c r="G223" t="s">
        <v>28</v>
      </c>
    </row>
    <row r="224" spans="1:15" x14ac:dyDescent="0.2">
      <c r="A224" t="s">
        <v>15</v>
      </c>
      <c r="B224">
        <v>1588</v>
      </c>
      <c r="C224">
        <v>0</v>
      </c>
      <c r="D224">
        <v>15839289</v>
      </c>
      <c r="E224">
        <v>4675</v>
      </c>
      <c r="G224" t="s">
        <v>15</v>
      </c>
      <c r="H224">
        <v>362</v>
      </c>
      <c r="I224">
        <v>0</v>
      </c>
      <c r="J224">
        <v>1614856</v>
      </c>
      <c r="K224">
        <v>3687</v>
      </c>
    </row>
    <row r="225" spans="1:24" x14ac:dyDescent="0.2">
      <c r="A225" t="s">
        <v>16</v>
      </c>
      <c r="B225">
        <v>6068</v>
      </c>
      <c r="C225">
        <v>10232</v>
      </c>
      <c r="D225">
        <v>137850529</v>
      </c>
      <c r="E225">
        <v>4472</v>
      </c>
      <c r="G225" t="s">
        <v>16</v>
      </c>
      <c r="H225">
        <v>709</v>
      </c>
      <c r="I225">
        <v>1213</v>
      </c>
      <c r="J225">
        <v>14910876</v>
      </c>
      <c r="K225">
        <v>4228</v>
      </c>
    </row>
    <row r="226" spans="1:24" x14ac:dyDescent="0.2">
      <c r="A226" t="s">
        <v>17</v>
      </c>
      <c r="B226">
        <v>1678</v>
      </c>
      <c r="C226">
        <v>11308</v>
      </c>
      <c r="D226">
        <v>124470511</v>
      </c>
      <c r="E226">
        <v>3678</v>
      </c>
      <c r="G226" t="s">
        <v>17</v>
      </c>
      <c r="H226">
        <v>237</v>
      </c>
      <c r="I226">
        <v>1591</v>
      </c>
      <c r="J226">
        <v>11229913</v>
      </c>
      <c r="K226">
        <v>2426</v>
      </c>
    </row>
    <row r="227" spans="1:24" x14ac:dyDescent="0.2">
      <c r="A227" t="s">
        <v>54</v>
      </c>
      <c r="B227">
        <v>1595</v>
      </c>
      <c r="C227">
        <v>21630</v>
      </c>
      <c r="D227">
        <v>218930583</v>
      </c>
      <c r="E227">
        <v>3394</v>
      </c>
      <c r="G227" t="s">
        <v>54</v>
      </c>
      <c r="H227">
        <v>195</v>
      </c>
      <c r="I227">
        <v>2639</v>
      </c>
      <c r="J227">
        <v>13999636</v>
      </c>
      <c r="K227">
        <v>1844</v>
      </c>
    </row>
    <row r="228" spans="1:24" x14ac:dyDescent="0.2">
      <c r="A228" t="s">
        <v>18</v>
      </c>
      <c r="B228">
        <v>1040</v>
      </c>
      <c r="C228">
        <v>31475</v>
      </c>
      <c r="D228">
        <v>359685635</v>
      </c>
      <c r="E228">
        <v>3823</v>
      </c>
      <c r="G228" t="s">
        <v>18</v>
      </c>
      <c r="H228">
        <v>158</v>
      </c>
      <c r="I228">
        <v>4722</v>
      </c>
      <c r="J228">
        <v>24938830</v>
      </c>
      <c r="K228">
        <v>1816</v>
      </c>
    </row>
    <row r="229" spans="1:24" x14ac:dyDescent="0.2">
      <c r="A229" t="s">
        <v>19</v>
      </c>
      <c r="B229">
        <v>375</v>
      </c>
      <c r="C229">
        <v>25990</v>
      </c>
      <c r="D229">
        <v>305620976</v>
      </c>
      <c r="E229">
        <v>3934</v>
      </c>
      <c r="G229" t="s">
        <v>19</v>
      </c>
      <c r="H229">
        <v>80</v>
      </c>
      <c r="I229">
        <v>5419</v>
      </c>
      <c r="J229">
        <v>31098210</v>
      </c>
      <c r="K229">
        <v>1918</v>
      </c>
    </row>
    <row r="230" spans="1:24" x14ac:dyDescent="0.2">
      <c r="A230" t="s">
        <v>20</v>
      </c>
      <c r="B230">
        <v>173</v>
      </c>
      <c r="C230">
        <v>24786</v>
      </c>
      <c r="D230">
        <v>318187760</v>
      </c>
      <c r="E230">
        <v>4313</v>
      </c>
      <c r="G230" t="s">
        <v>20</v>
      </c>
      <c r="H230">
        <v>27</v>
      </c>
      <c r="I230">
        <v>4216</v>
      </c>
      <c r="J230">
        <v>35462458</v>
      </c>
      <c r="K230">
        <v>2873</v>
      </c>
    </row>
    <row r="231" spans="1:24" x14ac:dyDescent="0.2">
      <c r="A231" t="s">
        <v>21</v>
      </c>
      <c r="B231">
        <v>34</v>
      </c>
      <c r="C231">
        <v>12018</v>
      </c>
      <c r="D231">
        <v>160052840</v>
      </c>
      <c r="E231">
        <v>4487</v>
      </c>
      <c r="G231" s="4" t="s">
        <v>21</v>
      </c>
      <c r="H231">
        <v>7</v>
      </c>
      <c r="I231">
        <v>2514</v>
      </c>
      <c r="J231">
        <v>14004301</v>
      </c>
      <c r="K231">
        <v>1775</v>
      </c>
      <c r="X231" t="s">
        <v>28</v>
      </c>
    </row>
    <row r="232" spans="1:24" x14ac:dyDescent="0.2">
      <c r="A232" t="s">
        <v>23</v>
      </c>
      <c r="B232">
        <v>14</v>
      </c>
      <c r="C232">
        <v>9893</v>
      </c>
      <c r="D232">
        <v>139606362</v>
      </c>
      <c r="E232">
        <v>4732</v>
      </c>
      <c r="G232" s="4" t="s">
        <v>31</v>
      </c>
      <c r="H232">
        <v>8</v>
      </c>
      <c r="I232">
        <v>7868</v>
      </c>
      <c r="J232">
        <v>108669477</v>
      </c>
      <c r="K232">
        <v>4718.6051671732521</v>
      </c>
    </row>
    <row r="233" spans="1:24" x14ac:dyDescent="0.2">
      <c r="A233" t="s">
        <v>24</v>
      </c>
      <c r="B233">
        <v>12</v>
      </c>
      <c r="C233">
        <v>31595</v>
      </c>
      <c r="D233">
        <v>539768611</v>
      </c>
      <c r="E233">
        <v>5735</v>
      </c>
      <c r="G233" t="s">
        <v>28</v>
      </c>
      <c r="H233" t="s">
        <v>28</v>
      </c>
      <c r="I233" t="s">
        <v>28</v>
      </c>
      <c r="J233" t="s">
        <v>28</v>
      </c>
    </row>
    <row r="237" spans="1:24" x14ac:dyDescent="0.2">
      <c r="A237" s="18" t="s">
        <v>43</v>
      </c>
      <c r="B237" s="18"/>
      <c r="C237" s="18"/>
      <c r="D237" s="18"/>
      <c r="E237" s="18"/>
      <c r="F237" s="6"/>
      <c r="G237" s="18" t="s">
        <v>44</v>
      </c>
      <c r="H237" s="18"/>
      <c r="I237" s="18"/>
      <c r="J237" s="18"/>
      <c r="K237" s="18"/>
    </row>
    <row r="238" spans="1:24" x14ac:dyDescent="0.2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</row>
    <row r="239" spans="1:24" x14ac:dyDescent="0.2">
      <c r="A239" s="8"/>
      <c r="B239" s="8"/>
      <c r="C239" s="8"/>
      <c r="D239" s="8" t="s">
        <v>2</v>
      </c>
      <c r="E239" s="8" t="s">
        <v>3</v>
      </c>
      <c r="F239" s="6"/>
      <c r="G239" s="8"/>
      <c r="H239" s="8"/>
      <c r="I239" s="8"/>
      <c r="J239" s="8" t="s">
        <v>2</v>
      </c>
      <c r="K239" s="8" t="s">
        <v>3</v>
      </c>
    </row>
    <row r="240" spans="1:24" x14ac:dyDescent="0.2">
      <c r="A240" s="9" t="s">
        <v>4</v>
      </c>
      <c r="B240" s="8" t="s">
        <v>5</v>
      </c>
      <c r="C240" s="8" t="s">
        <v>6</v>
      </c>
      <c r="D240" s="8" t="s">
        <v>7</v>
      </c>
      <c r="E240" s="8" t="s">
        <v>8</v>
      </c>
      <c r="F240" s="6"/>
      <c r="G240" s="9" t="s">
        <v>4</v>
      </c>
      <c r="H240" s="8" t="s">
        <v>5</v>
      </c>
      <c r="I240" s="8" t="s">
        <v>6</v>
      </c>
      <c r="J240" s="8" t="s">
        <v>7</v>
      </c>
      <c r="K240" s="8" t="s">
        <v>8</v>
      </c>
    </row>
    <row r="241" spans="1:11" x14ac:dyDescent="0.2">
      <c r="A241" s="9" t="s">
        <v>9</v>
      </c>
      <c r="B241" s="8" t="s">
        <v>10</v>
      </c>
      <c r="C241" s="8" t="s">
        <v>11</v>
      </c>
      <c r="D241" s="8" t="s">
        <v>12</v>
      </c>
      <c r="E241" s="8" t="s">
        <v>13</v>
      </c>
      <c r="F241" s="6"/>
      <c r="G241" s="9" t="s">
        <v>9</v>
      </c>
      <c r="H241" s="8" t="s">
        <v>10</v>
      </c>
      <c r="I241" s="8" t="s">
        <v>11</v>
      </c>
      <c r="J241" s="8" t="s">
        <v>12</v>
      </c>
      <c r="K241" s="8" t="s">
        <v>13</v>
      </c>
    </row>
    <row r="244" spans="1:11" s="7" customFormat="1" x14ac:dyDescent="0.2">
      <c r="A244" s="7" t="s">
        <v>27</v>
      </c>
      <c r="B244" s="7">
        <f>SUM(B246:B254)</f>
        <v>6765</v>
      </c>
      <c r="C244" s="7">
        <f>SUM(C246:C254)</f>
        <v>140513</v>
      </c>
      <c r="D244" s="10">
        <f>SUM(D246:D254)</f>
        <v>865172419</v>
      </c>
      <c r="E244" s="10">
        <v>2077</v>
      </c>
      <c r="G244" s="7" t="s">
        <v>27</v>
      </c>
      <c r="H244" s="7">
        <f>SUM(H246:H254)</f>
        <v>6912</v>
      </c>
      <c r="I244" s="7">
        <f>SUM(I246:I254)</f>
        <v>45518</v>
      </c>
      <c r="J244" s="10">
        <f>SUM(J246:J254)</f>
        <v>494092968</v>
      </c>
      <c r="K244" s="10">
        <v>3657.8886552755484</v>
      </c>
    </row>
    <row r="245" spans="1:11" x14ac:dyDescent="0.2">
      <c r="A245" t="s">
        <v>28</v>
      </c>
      <c r="G245" t="s">
        <v>28</v>
      </c>
    </row>
    <row r="246" spans="1:11" x14ac:dyDescent="0.2">
      <c r="A246" t="s">
        <v>15</v>
      </c>
      <c r="B246">
        <v>534</v>
      </c>
      <c r="C246">
        <v>0</v>
      </c>
      <c r="D246">
        <v>2935677</v>
      </c>
      <c r="E246">
        <v>2168</v>
      </c>
      <c r="G246" t="s">
        <v>15</v>
      </c>
      <c r="H246">
        <v>860</v>
      </c>
      <c r="I246">
        <v>0</v>
      </c>
      <c r="J246">
        <v>4229106</v>
      </c>
      <c r="K246">
        <v>4216.4566301096711</v>
      </c>
    </row>
    <row r="247" spans="1:11" x14ac:dyDescent="0.2">
      <c r="A247" t="s">
        <v>16</v>
      </c>
      <c r="B247">
        <v>1002</v>
      </c>
      <c r="C247">
        <v>2418</v>
      </c>
      <c r="D247">
        <v>18350738</v>
      </c>
      <c r="E247">
        <v>2538</v>
      </c>
      <c r="G247" t="s">
        <v>16</v>
      </c>
      <c r="H247">
        <v>3529</v>
      </c>
      <c r="I247">
        <v>6625</v>
      </c>
      <c r="J247">
        <v>73768859</v>
      </c>
      <c r="K247">
        <v>3734.1867375348015</v>
      </c>
    </row>
    <row r="248" spans="1:11" x14ac:dyDescent="0.2">
      <c r="A248" t="s">
        <v>17</v>
      </c>
      <c r="B248">
        <v>974</v>
      </c>
      <c r="C248">
        <v>6710</v>
      </c>
      <c r="D248">
        <v>38942234</v>
      </c>
      <c r="E248">
        <v>1975</v>
      </c>
      <c r="G248" t="s">
        <v>17</v>
      </c>
      <c r="H248">
        <v>1366</v>
      </c>
      <c r="I248">
        <v>9070</v>
      </c>
      <c r="J248">
        <v>90277750</v>
      </c>
      <c r="K248">
        <v>3356.1749507416635</v>
      </c>
    </row>
    <row r="249" spans="1:11" x14ac:dyDescent="0.2">
      <c r="A249" t="s">
        <v>54</v>
      </c>
      <c r="B249">
        <v>1741</v>
      </c>
      <c r="C249">
        <v>25074</v>
      </c>
      <c r="D249">
        <v>130879007</v>
      </c>
      <c r="E249">
        <v>1771</v>
      </c>
      <c r="G249" t="s">
        <v>54</v>
      </c>
      <c r="H249">
        <v>787</v>
      </c>
      <c r="I249">
        <v>10424</v>
      </c>
      <c r="J249">
        <v>101875313</v>
      </c>
      <c r="K249">
        <v>3282.5942645400355</v>
      </c>
    </row>
    <row r="250" spans="1:11" x14ac:dyDescent="0.2">
      <c r="A250" t="s">
        <v>18</v>
      </c>
      <c r="B250">
        <v>1994</v>
      </c>
      <c r="C250">
        <v>57997</v>
      </c>
      <c r="D250">
        <v>319677952</v>
      </c>
      <c r="E250">
        <v>1868</v>
      </c>
      <c r="G250" t="s">
        <v>18</v>
      </c>
      <c r="H250">
        <v>278</v>
      </c>
      <c r="I250">
        <v>7724</v>
      </c>
      <c r="J250">
        <v>89868751</v>
      </c>
      <c r="K250">
        <v>3967.0146993908361</v>
      </c>
    </row>
    <row r="251" spans="1:11" x14ac:dyDescent="0.2">
      <c r="A251" t="s">
        <v>19</v>
      </c>
      <c r="B251">
        <v>413</v>
      </c>
      <c r="C251">
        <v>27687</v>
      </c>
      <c r="D251">
        <v>168177513</v>
      </c>
      <c r="E251">
        <v>2056</v>
      </c>
      <c r="G251" t="s">
        <v>19</v>
      </c>
      <c r="H251">
        <v>63</v>
      </c>
      <c r="I251">
        <v>4367</v>
      </c>
      <c r="J251">
        <v>57086784</v>
      </c>
      <c r="K251">
        <v>4454.6846664065552</v>
      </c>
    </row>
    <row r="252" spans="1:11" x14ac:dyDescent="0.2">
      <c r="A252" t="s">
        <v>20</v>
      </c>
      <c r="B252">
        <v>91</v>
      </c>
      <c r="C252">
        <v>12001</v>
      </c>
      <c r="D252">
        <v>82006420</v>
      </c>
      <c r="E252">
        <v>2320</v>
      </c>
      <c r="G252" t="s">
        <v>20</v>
      </c>
      <c r="H252">
        <v>18</v>
      </c>
      <c r="I252">
        <v>2728</v>
      </c>
      <c r="J252">
        <v>28533440</v>
      </c>
      <c r="K252">
        <v>3600.8884401817263</v>
      </c>
    </row>
    <row r="253" spans="1:11" x14ac:dyDescent="0.2">
      <c r="A253" t="s">
        <v>21</v>
      </c>
      <c r="B253">
        <v>9</v>
      </c>
      <c r="C253">
        <v>3032</v>
      </c>
      <c r="D253">
        <v>34547863</v>
      </c>
      <c r="E253">
        <v>3859</v>
      </c>
      <c r="G253" t="s">
        <v>21</v>
      </c>
      <c r="H253">
        <v>8</v>
      </c>
      <c r="I253">
        <v>2759</v>
      </c>
      <c r="J253">
        <v>20531369</v>
      </c>
      <c r="K253">
        <v>2732.4153579984031</v>
      </c>
    </row>
    <row r="254" spans="1:11" x14ac:dyDescent="0.2">
      <c r="A254" t="s">
        <v>31</v>
      </c>
      <c r="B254">
        <v>7</v>
      </c>
      <c r="C254">
        <v>5594</v>
      </c>
      <c r="D254">
        <v>69655015</v>
      </c>
      <c r="E254">
        <v>4075.0608436201956</v>
      </c>
      <c r="G254" t="s">
        <v>31</v>
      </c>
      <c r="H254">
        <v>3</v>
      </c>
      <c r="I254">
        <v>1821</v>
      </c>
      <c r="J254">
        <v>27921596</v>
      </c>
      <c r="K254">
        <v>5097.9726127442027</v>
      </c>
    </row>
    <row r="257" spans="1:11" x14ac:dyDescent="0.2">
      <c r="A257" s="4" t="s">
        <v>59</v>
      </c>
    </row>
    <row r="261" spans="1:11" x14ac:dyDescent="0.2">
      <c r="A261" s="16" t="s">
        <v>62</v>
      </c>
      <c r="B261" s="21"/>
      <c r="C261" s="21"/>
      <c r="D261" s="21"/>
      <c r="E261" s="21"/>
      <c r="F261" s="21"/>
      <c r="G261" s="21"/>
      <c r="H261" s="21"/>
      <c r="I261" s="21"/>
      <c r="J261" s="21"/>
      <c r="K261" s="21"/>
    </row>
    <row r="262" spans="1:11" x14ac:dyDescent="0.2">
      <c r="A262" s="16" t="s">
        <v>61</v>
      </c>
      <c r="B262" s="19"/>
      <c r="C262" s="19"/>
      <c r="D262" s="19"/>
      <c r="E262" s="19"/>
      <c r="F262" s="19"/>
      <c r="G262" s="19"/>
      <c r="H262" s="19"/>
      <c r="I262" s="19"/>
      <c r="J262" s="19"/>
      <c r="K262" s="19"/>
    </row>
    <row r="263" spans="1:11" x14ac:dyDescent="0.2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</row>
    <row r="264" spans="1:11" x14ac:dyDescent="0.2">
      <c r="A264" s="18" t="s">
        <v>52</v>
      </c>
      <c r="B264" s="18"/>
      <c r="C264" s="18"/>
      <c r="D264" s="18"/>
      <c r="E264" s="18"/>
      <c r="F264" s="6"/>
      <c r="G264" s="18" t="s">
        <v>45</v>
      </c>
      <c r="H264" s="18"/>
      <c r="I264" s="18"/>
      <c r="J264" s="18"/>
      <c r="K264" s="18"/>
    </row>
    <row r="265" spans="1:11" x14ac:dyDescent="0.2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</row>
    <row r="266" spans="1:11" x14ac:dyDescent="0.2">
      <c r="A266" s="8"/>
      <c r="B266" s="8"/>
      <c r="C266" s="8"/>
      <c r="D266" s="8" t="s">
        <v>2</v>
      </c>
      <c r="E266" s="8" t="s">
        <v>3</v>
      </c>
      <c r="F266" s="6"/>
      <c r="G266" s="8"/>
      <c r="H266" s="8"/>
      <c r="I266" s="8"/>
      <c r="J266" s="8" t="s">
        <v>2</v>
      </c>
      <c r="K266" s="8" t="s">
        <v>3</v>
      </c>
    </row>
    <row r="267" spans="1:11" x14ac:dyDescent="0.2">
      <c r="A267" s="9" t="s">
        <v>4</v>
      </c>
      <c r="B267" s="8" t="s">
        <v>5</v>
      </c>
      <c r="C267" s="8" t="s">
        <v>6</v>
      </c>
      <c r="D267" s="8" t="s">
        <v>7</v>
      </c>
      <c r="E267" s="8" t="s">
        <v>8</v>
      </c>
      <c r="F267" s="6"/>
      <c r="G267" s="9" t="s">
        <v>4</v>
      </c>
      <c r="H267" s="8" t="s">
        <v>5</v>
      </c>
      <c r="I267" s="8" t="s">
        <v>6</v>
      </c>
      <c r="J267" s="8" t="s">
        <v>7</v>
      </c>
      <c r="K267" s="8" t="s">
        <v>8</v>
      </c>
    </row>
    <row r="268" spans="1:11" x14ac:dyDescent="0.2">
      <c r="A268" s="9" t="s">
        <v>9</v>
      </c>
      <c r="B268" s="8" t="s">
        <v>10</v>
      </c>
      <c r="C268" s="8" t="s">
        <v>11</v>
      </c>
      <c r="D268" s="8" t="s">
        <v>12</v>
      </c>
      <c r="E268" s="8" t="s">
        <v>13</v>
      </c>
      <c r="F268" s="6"/>
      <c r="G268" s="9" t="s">
        <v>9</v>
      </c>
      <c r="H268" s="8" t="s">
        <v>10</v>
      </c>
      <c r="I268" s="8" t="s">
        <v>11</v>
      </c>
      <c r="J268" s="8" t="s">
        <v>12</v>
      </c>
      <c r="K268" s="8" t="s">
        <v>13</v>
      </c>
    </row>
    <row r="271" spans="1:11" s="7" customFormat="1" x14ac:dyDescent="0.2">
      <c r="A271" s="7" t="s">
        <v>27</v>
      </c>
      <c r="B271" s="7">
        <f>SUM(B273:B282)</f>
        <v>4233</v>
      </c>
      <c r="C271" s="7">
        <f>SUM(C273:C282)</f>
        <v>265053</v>
      </c>
      <c r="D271" s="10">
        <f>SUM( D273:D282)</f>
        <v>3806639210</v>
      </c>
      <c r="E271" s="11">
        <v>4821</v>
      </c>
      <c r="G271" s="7" t="s">
        <v>27</v>
      </c>
      <c r="H271" s="7">
        <f>SUM(H273:H282)</f>
        <v>570</v>
      </c>
      <c r="I271" s="7">
        <f>SUM(I273:I282)</f>
        <v>39062</v>
      </c>
      <c r="J271" s="10">
        <f>SUM(J273:J282)</f>
        <v>816756304</v>
      </c>
      <c r="K271" s="10">
        <v>6995</v>
      </c>
    </row>
    <row r="272" spans="1:11" x14ac:dyDescent="0.2">
      <c r="A272" t="s">
        <v>28</v>
      </c>
      <c r="G272" t="s">
        <v>28</v>
      </c>
    </row>
    <row r="273" spans="1:11" x14ac:dyDescent="0.2">
      <c r="A273" t="s">
        <v>15</v>
      </c>
      <c r="B273">
        <v>177</v>
      </c>
      <c r="C273">
        <v>0</v>
      </c>
      <c r="D273">
        <v>95998</v>
      </c>
      <c r="E273">
        <v>3200</v>
      </c>
      <c r="G273" t="s">
        <v>15</v>
      </c>
      <c r="H273">
        <v>51</v>
      </c>
      <c r="I273">
        <v>0</v>
      </c>
      <c r="J273">
        <v>13969</v>
      </c>
      <c r="K273">
        <v>1552</v>
      </c>
    </row>
    <row r="274" spans="1:11" x14ac:dyDescent="0.2">
      <c r="A274" t="s">
        <v>16</v>
      </c>
      <c r="B274">
        <v>883</v>
      </c>
      <c r="C274">
        <v>1958</v>
      </c>
      <c r="D274">
        <v>28134034</v>
      </c>
      <c r="E274">
        <v>4799</v>
      </c>
      <c r="G274" t="s">
        <v>16</v>
      </c>
      <c r="H274">
        <v>222</v>
      </c>
      <c r="I274">
        <v>434</v>
      </c>
      <c r="J274">
        <v>7699080</v>
      </c>
      <c r="K274">
        <v>5959</v>
      </c>
    </row>
    <row r="275" spans="1:11" x14ac:dyDescent="0.2">
      <c r="A275" t="s">
        <v>17</v>
      </c>
      <c r="B275">
        <v>706</v>
      </c>
      <c r="C275">
        <v>4635</v>
      </c>
      <c r="D275">
        <v>58706377</v>
      </c>
      <c r="E275">
        <v>4216</v>
      </c>
      <c r="G275" t="s">
        <v>17</v>
      </c>
      <c r="H275">
        <v>79</v>
      </c>
      <c r="I275">
        <v>551</v>
      </c>
      <c r="J275">
        <v>10633874</v>
      </c>
      <c r="K275">
        <v>6597</v>
      </c>
    </row>
    <row r="276" spans="1:11" x14ac:dyDescent="0.2">
      <c r="A276" s="2" t="s">
        <v>54</v>
      </c>
      <c r="B276">
        <v>594</v>
      </c>
      <c r="C276">
        <v>8229</v>
      </c>
      <c r="D276">
        <v>112816322</v>
      </c>
      <c r="E276">
        <v>4626</v>
      </c>
      <c r="G276" s="2" t="s">
        <v>54</v>
      </c>
      <c r="H276">
        <v>65</v>
      </c>
      <c r="I276">
        <v>889</v>
      </c>
      <c r="J276">
        <v>16794617</v>
      </c>
      <c r="K276">
        <v>6388</v>
      </c>
    </row>
    <row r="277" spans="1:11" x14ac:dyDescent="0.2">
      <c r="A277" t="s">
        <v>18</v>
      </c>
      <c r="B277">
        <v>686</v>
      </c>
      <c r="C277">
        <v>22539</v>
      </c>
      <c r="D277">
        <v>303879370</v>
      </c>
      <c r="E277">
        <v>4526</v>
      </c>
      <c r="G277" t="s">
        <v>18</v>
      </c>
      <c r="H277">
        <v>71</v>
      </c>
      <c r="I277">
        <v>2249</v>
      </c>
      <c r="J277">
        <v>42587467</v>
      </c>
      <c r="K277">
        <v>6469</v>
      </c>
    </row>
    <row r="278" spans="1:11" x14ac:dyDescent="0.2">
      <c r="A278" t="s">
        <v>19</v>
      </c>
      <c r="B278">
        <v>751</v>
      </c>
      <c r="C278">
        <v>53532</v>
      </c>
      <c r="D278">
        <v>639668122</v>
      </c>
      <c r="E278">
        <v>4011</v>
      </c>
      <c r="F278" t="s">
        <v>28</v>
      </c>
      <c r="G278" t="s">
        <v>19</v>
      </c>
      <c r="H278">
        <v>43</v>
      </c>
      <c r="I278">
        <v>2926</v>
      </c>
      <c r="J278">
        <v>61176416</v>
      </c>
      <c r="K278">
        <v>7035</v>
      </c>
    </row>
    <row r="279" spans="1:11" x14ac:dyDescent="0.2">
      <c r="A279" t="s">
        <v>20</v>
      </c>
      <c r="B279">
        <v>321</v>
      </c>
      <c r="C279">
        <v>46209</v>
      </c>
      <c r="D279">
        <v>596366905</v>
      </c>
      <c r="E279">
        <v>4332</v>
      </c>
      <c r="G279" t="s">
        <v>20</v>
      </c>
      <c r="H279">
        <v>23</v>
      </c>
      <c r="I279">
        <v>3376</v>
      </c>
      <c r="J279">
        <v>64205907</v>
      </c>
      <c r="K279">
        <v>6614</v>
      </c>
    </row>
    <row r="280" spans="1:11" x14ac:dyDescent="0.2">
      <c r="A280" t="s">
        <v>21</v>
      </c>
      <c r="B280">
        <v>69</v>
      </c>
      <c r="C280">
        <v>24006</v>
      </c>
      <c r="D280">
        <v>337032877</v>
      </c>
      <c r="E280">
        <v>4719</v>
      </c>
      <c r="G280" t="s">
        <v>21</v>
      </c>
      <c r="H280">
        <v>7</v>
      </c>
      <c r="I280">
        <v>2710</v>
      </c>
      <c r="J280">
        <v>59429493</v>
      </c>
      <c r="K280">
        <v>7369</v>
      </c>
    </row>
    <row r="281" spans="1:11" x14ac:dyDescent="0.2">
      <c r="A281" t="s">
        <v>23</v>
      </c>
      <c r="B281">
        <v>28</v>
      </c>
      <c r="C281">
        <v>19196</v>
      </c>
      <c r="D281">
        <v>286227704</v>
      </c>
      <c r="E281">
        <v>5017</v>
      </c>
      <c r="G281" t="s">
        <v>53</v>
      </c>
      <c r="H281">
        <v>6</v>
      </c>
      <c r="I281">
        <v>3498</v>
      </c>
      <c r="J281">
        <v>72743836</v>
      </c>
      <c r="K281">
        <v>6949</v>
      </c>
    </row>
    <row r="282" spans="1:11" x14ac:dyDescent="0.2">
      <c r="A282" t="s">
        <v>24</v>
      </c>
      <c r="B282">
        <v>18</v>
      </c>
      <c r="C282">
        <v>84749</v>
      </c>
      <c r="D282">
        <v>1443711501</v>
      </c>
      <c r="E282">
        <v>5713</v>
      </c>
      <c r="G282" t="s">
        <v>24</v>
      </c>
      <c r="H282">
        <v>3</v>
      </c>
      <c r="I282">
        <v>22429</v>
      </c>
      <c r="J282">
        <v>481471645</v>
      </c>
      <c r="K282">
        <v>7112</v>
      </c>
    </row>
    <row r="286" spans="1:11" x14ac:dyDescent="0.2">
      <c r="A286" s="18" t="s">
        <v>46</v>
      </c>
      <c r="B286" s="18"/>
      <c r="C286" s="18"/>
      <c r="D286" s="18"/>
      <c r="E286" s="18"/>
      <c r="F286" s="6"/>
      <c r="G286" s="18" t="s">
        <v>47</v>
      </c>
      <c r="H286" s="18"/>
      <c r="I286" s="18"/>
      <c r="J286" s="18"/>
      <c r="K286" s="18"/>
    </row>
    <row r="287" spans="1:11" x14ac:dyDescent="0.2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</row>
    <row r="288" spans="1:11" x14ac:dyDescent="0.2">
      <c r="A288" s="8"/>
      <c r="B288" s="8"/>
      <c r="C288" s="8"/>
      <c r="D288" s="8" t="s">
        <v>2</v>
      </c>
      <c r="E288" s="8" t="s">
        <v>3</v>
      </c>
      <c r="F288" s="6"/>
      <c r="G288" s="8"/>
      <c r="H288" s="8"/>
      <c r="I288" s="8"/>
      <c r="J288" s="8" t="s">
        <v>2</v>
      </c>
      <c r="K288" s="8" t="s">
        <v>3</v>
      </c>
    </row>
    <row r="289" spans="1:11" x14ac:dyDescent="0.2">
      <c r="A289" s="9" t="s">
        <v>4</v>
      </c>
      <c r="B289" s="8" t="s">
        <v>5</v>
      </c>
      <c r="C289" s="8" t="s">
        <v>6</v>
      </c>
      <c r="D289" s="8" t="s">
        <v>7</v>
      </c>
      <c r="E289" s="8" t="s">
        <v>8</v>
      </c>
      <c r="F289" s="6"/>
      <c r="G289" s="9" t="s">
        <v>4</v>
      </c>
      <c r="H289" s="8" t="s">
        <v>5</v>
      </c>
      <c r="I289" s="8" t="s">
        <v>6</v>
      </c>
      <c r="J289" s="8" t="s">
        <v>7</v>
      </c>
      <c r="K289" s="8" t="s">
        <v>8</v>
      </c>
    </row>
    <row r="290" spans="1:11" x14ac:dyDescent="0.2">
      <c r="A290" s="9" t="s">
        <v>9</v>
      </c>
      <c r="B290" s="8" t="s">
        <v>10</v>
      </c>
      <c r="C290" s="8" t="s">
        <v>11</v>
      </c>
      <c r="D290" s="8" t="s">
        <v>12</v>
      </c>
      <c r="E290" s="8" t="s">
        <v>13</v>
      </c>
      <c r="F290" s="6"/>
      <c r="G290" s="9" t="s">
        <v>9</v>
      </c>
      <c r="H290" s="8" t="s">
        <v>10</v>
      </c>
      <c r="I290" s="8" t="s">
        <v>11</v>
      </c>
      <c r="J290" s="8" t="s">
        <v>12</v>
      </c>
      <c r="K290" s="8" t="s">
        <v>13</v>
      </c>
    </row>
    <row r="293" spans="1:11" s="7" customFormat="1" x14ac:dyDescent="0.2">
      <c r="A293" s="7" t="s">
        <v>27</v>
      </c>
      <c r="B293" s="7">
        <f>SUM(B295:B304)</f>
        <v>49</v>
      </c>
      <c r="C293" s="7">
        <f>SUM(C295:C304)</f>
        <v>15754</v>
      </c>
      <c r="D293" s="10">
        <f>SUM(D295:D304)</f>
        <v>370689249</v>
      </c>
      <c r="E293" s="10">
        <v>7848</v>
      </c>
      <c r="G293" s="7" t="s">
        <v>27</v>
      </c>
      <c r="H293" s="7">
        <f>SUM(H295:H304)</f>
        <v>865</v>
      </c>
      <c r="I293" s="7">
        <f>SUM(I295:I304)</f>
        <v>87096</v>
      </c>
      <c r="J293" s="10">
        <f>SUM(J295:J304)</f>
        <v>1365282831</v>
      </c>
      <c r="K293" s="10">
        <v>5285</v>
      </c>
    </row>
    <row r="294" spans="1:11" x14ac:dyDescent="0.2">
      <c r="G294" t="s">
        <v>28</v>
      </c>
    </row>
    <row r="295" spans="1:11" x14ac:dyDescent="0.2">
      <c r="A295" t="s">
        <v>16</v>
      </c>
      <c r="B295">
        <v>24</v>
      </c>
      <c r="C295">
        <v>45</v>
      </c>
      <c r="D295">
        <v>1101709</v>
      </c>
      <c r="E295">
        <v>7869</v>
      </c>
      <c r="G295" s="14" t="s">
        <v>15</v>
      </c>
      <c r="H295">
        <v>32</v>
      </c>
      <c r="I295">
        <v>0</v>
      </c>
      <c r="J295">
        <v>19192</v>
      </c>
      <c r="K295">
        <v>3838</v>
      </c>
    </row>
    <row r="296" spans="1:11" x14ac:dyDescent="0.2">
      <c r="A296" t="s">
        <v>17</v>
      </c>
      <c r="B296">
        <v>3</v>
      </c>
      <c r="C296">
        <v>22</v>
      </c>
      <c r="D296">
        <v>398688</v>
      </c>
      <c r="E296">
        <v>6041</v>
      </c>
      <c r="G296" t="s">
        <v>16</v>
      </c>
      <c r="H296">
        <v>259</v>
      </c>
      <c r="I296">
        <v>543</v>
      </c>
      <c r="J296">
        <v>9504448</v>
      </c>
      <c r="K296">
        <v>5856</v>
      </c>
    </row>
    <row r="297" spans="1:11" x14ac:dyDescent="0.2">
      <c r="A297" t="s">
        <v>54</v>
      </c>
      <c r="B297">
        <v>4</v>
      </c>
      <c r="C297">
        <v>50</v>
      </c>
      <c r="D297">
        <v>959349</v>
      </c>
      <c r="E297">
        <v>6482</v>
      </c>
      <c r="G297" t="s">
        <v>17</v>
      </c>
      <c r="H297">
        <v>181</v>
      </c>
      <c r="I297">
        <v>1192</v>
      </c>
      <c r="J297">
        <v>19485762</v>
      </c>
      <c r="K297">
        <v>5464</v>
      </c>
    </row>
    <row r="298" spans="1:11" x14ac:dyDescent="0.2">
      <c r="A298" t="s">
        <v>18</v>
      </c>
      <c r="B298">
        <v>4</v>
      </c>
      <c r="C298">
        <v>134</v>
      </c>
      <c r="D298">
        <v>3052364</v>
      </c>
      <c r="E298">
        <v>7669</v>
      </c>
      <c r="G298" t="s">
        <v>54</v>
      </c>
      <c r="H298">
        <v>151</v>
      </c>
      <c r="I298">
        <v>2144</v>
      </c>
      <c r="J298">
        <v>29665852</v>
      </c>
      <c r="K298">
        <v>4695</v>
      </c>
    </row>
    <row r="299" spans="1:11" x14ac:dyDescent="0.2">
      <c r="A299" t="s">
        <v>19</v>
      </c>
      <c r="B299">
        <v>6</v>
      </c>
      <c r="C299">
        <v>358</v>
      </c>
      <c r="D299">
        <v>6942536</v>
      </c>
      <c r="E299">
        <v>6556</v>
      </c>
      <c r="G299" t="s">
        <v>18</v>
      </c>
      <c r="H299">
        <v>116</v>
      </c>
      <c r="I299">
        <v>3720</v>
      </c>
      <c r="J299">
        <v>57114761</v>
      </c>
      <c r="K299">
        <v>5201</v>
      </c>
    </row>
    <row r="300" spans="1:11" x14ac:dyDescent="0.2">
      <c r="A300" t="s">
        <v>20</v>
      </c>
      <c r="B300">
        <v>3</v>
      </c>
      <c r="C300">
        <v>544</v>
      </c>
      <c r="D300">
        <v>10168806</v>
      </c>
      <c r="E300">
        <v>6273</v>
      </c>
      <c r="G300" t="s">
        <v>19</v>
      </c>
      <c r="H300">
        <v>49</v>
      </c>
      <c r="I300">
        <v>3385</v>
      </c>
      <c r="J300">
        <v>51772918</v>
      </c>
      <c r="K300">
        <v>5213</v>
      </c>
    </row>
    <row r="301" spans="1:11" x14ac:dyDescent="0.2">
      <c r="A301" t="s">
        <v>21</v>
      </c>
      <c r="B301">
        <v>3</v>
      </c>
      <c r="C301">
        <v>1159</v>
      </c>
      <c r="D301">
        <v>22596620</v>
      </c>
      <c r="E301">
        <v>6520</v>
      </c>
      <c r="G301" t="s">
        <v>20</v>
      </c>
      <c r="H301">
        <v>32</v>
      </c>
      <c r="I301">
        <v>4609</v>
      </c>
      <c r="J301">
        <v>70074324</v>
      </c>
      <c r="K301">
        <v>5106</v>
      </c>
    </row>
    <row r="302" spans="1:11" x14ac:dyDescent="0.2">
      <c r="A302" t="s">
        <v>23</v>
      </c>
      <c r="B302">
        <v>1</v>
      </c>
      <c r="C302">
        <v>556</v>
      </c>
      <c r="D302">
        <v>10157745</v>
      </c>
      <c r="E302">
        <v>6086</v>
      </c>
      <c r="G302" s="4" t="s">
        <v>21</v>
      </c>
      <c r="H302">
        <v>17</v>
      </c>
      <c r="I302">
        <v>6452</v>
      </c>
      <c r="J302">
        <v>103753196</v>
      </c>
      <c r="K302">
        <v>5408</v>
      </c>
    </row>
    <row r="303" spans="1:11" x14ac:dyDescent="0.2">
      <c r="A303" t="s">
        <v>24</v>
      </c>
      <c r="B303">
        <v>1</v>
      </c>
      <c r="C303">
        <v>12886</v>
      </c>
      <c r="D303">
        <v>315311432</v>
      </c>
      <c r="E303">
        <v>8155</v>
      </c>
      <c r="G303" s="4" t="s">
        <v>23</v>
      </c>
      <c r="H303">
        <v>15</v>
      </c>
      <c r="I303">
        <v>10388</v>
      </c>
      <c r="J303">
        <v>145143498</v>
      </c>
      <c r="K303">
        <v>4672</v>
      </c>
    </row>
    <row r="304" spans="1:11" x14ac:dyDescent="0.2">
      <c r="G304" t="s">
        <v>24</v>
      </c>
      <c r="H304">
        <v>13</v>
      </c>
      <c r="I304">
        <v>54663</v>
      </c>
      <c r="J304">
        <v>878748880</v>
      </c>
      <c r="K304">
        <v>5427</v>
      </c>
    </row>
    <row r="306" spans="1:11" x14ac:dyDescent="0.2">
      <c r="A306" s="4" t="s">
        <v>59</v>
      </c>
    </row>
    <row r="314" spans="1:11" x14ac:dyDescent="0.2">
      <c r="D314" s="4"/>
    </row>
    <row r="315" spans="1:11" x14ac:dyDescent="0.2">
      <c r="A315" s="16" t="s">
        <v>62</v>
      </c>
      <c r="B315" s="21"/>
      <c r="C315" s="21"/>
      <c r="D315" s="21"/>
      <c r="E315" s="21"/>
      <c r="F315" s="21"/>
      <c r="G315" s="21"/>
      <c r="H315" s="21"/>
      <c r="I315" s="21"/>
      <c r="J315" s="21"/>
      <c r="K315" s="21"/>
    </row>
    <row r="316" spans="1:11" x14ac:dyDescent="0.2">
      <c r="A316" s="16" t="s">
        <v>61</v>
      </c>
      <c r="B316" s="19"/>
      <c r="C316" s="19"/>
      <c r="D316" s="19"/>
      <c r="E316" s="19"/>
      <c r="F316" s="19"/>
      <c r="G316" s="19"/>
      <c r="H316" s="19"/>
      <c r="I316" s="19"/>
      <c r="J316" s="19"/>
      <c r="K316" s="19"/>
    </row>
    <row r="317" spans="1:11" x14ac:dyDescent="0.2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</row>
    <row r="318" spans="1:11" x14ac:dyDescent="0.2">
      <c r="A318" s="18" t="s">
        <v>48</v>
      </c>
      <c r="B318" s="18"/>
      <c r="C318" s="18"/>
      <c r="D318" s="18"/>
      <c r="E318" s="18"/>
      <c r="F318" s="6"/>
      <c r="G318" s="18" t="s">
        <v>49</v>
      </c>
      <c r="H318" s="18"/>
      <c r="I318" s="18"/>
      <c r="J318" s="18"/>
      <c r="K318" s="18"/>
    </row>
    <row r="319" spans="1:11" x14ac:dyDescent="0.2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</row>
    <row r="320" spans="1:11" x14ac:dyDescent="0.2">
      <c r="A320" s="8"/>
      <c r="B320" s="8"/>
      <c r="C320" s="8"/>
      <c r="D320" s="8" t="s">
        <v>2</v>
      </c>
      <c r="E320" s="8" t="s">
        <v>3</v>
      </c>
      <c r="F320" s="6"/>
      <c r="G320" s="8"/>
      <c r="H320" s="8"/>
      <c r="I320" s="8"/>
      <c r="J320" s="8" t="s">
        <v>2</v>
      </c>
      <c r="K320" s="8" t="s">
        <v>3</v>
      </c>
    </row>
    <row r="321" spans="1:11" x14ac:dyDescent="0.2">
      <c r="A321" s="9" t="s">
        <v>4</v>
      </c>
      <c r="B321" s="8" t="s">
        <v>5</v>
      </c>
      <c r="C321" s="8" t="s">
        <v>6</v>
      </c>
      <c r="D321" s="8" t="s">
        <v>7</v>
      </c>
      <c r="E321" s="8" t="s">
        <v>8</v>
      </c>
      <c r="F321" s="6"/>
      <c r="G321" s="9" t="s">
        <v>4</v>
      </c>
      <c r="H321" s="8" t="s">
        <v>5</v>
      </c>
      <c r="I321" s="8" t="s">
        <v>6</v>
      </c>
      <c r="J321" s="8" t="s">
        <v>7</v>
      </c>
      <c r="K321" s="8" t="s">
        <v>8</v>
      </c>
    </row>
    <row r="322" spans="1:11" x14ac:dyDescent="0.2">
      <c r="A322" s="9" t="s">
        <v>9</v>
      </c>
      <c r="B322" s="8" t="s">
        <v>10</v>
      </c>
      <c r="C322" s="8" t="s">
        <v>11</v>
      </c>
      <c r="D322" s="8" t="s">
        <v>12</v>
      </c>
      <c r="E322" s="8" t="s">
        <v>13</v>
      </c>
      <c r="F322" s="6"/>
      <c r="G322" s="9" t="s">
        <v>9</v>
      </c>
      <c r="H322" s="8" t="s">
        <v>10</v>
      </c>
      <c r="I322" s="8" t="s">
        <v>11</v>
      </c>
      <c r="J322" s="8" t="s">
        <v>12</v>
      </c>
      <c r="K322" s="8" t="s">
        <v>13</v>
      </c>
    </row>
    <row r="325" spans="1:11" s="7" customFormat="1" x14ac:dyDescent="0.2">
      <c r="A325" s="7" t="s">
        <v>27</v>
      </c>
      <c r="B325" s="7">
        <f>SUM(B327:B336)</f>
        <v>50</v>
      </c>
      <c r="C325" s="7">
        <f>SUM(C327:C336)</f>
        <v>51576</v>
      </c>
      <c r="D325" s="10">
        <f>SUM(D327:D336)</f>
        <v>736181362</v>
      </c>
      <c r="E325" s="10">
        <v>4835</v>
      </c>
      <c r="G325" s="7" t="s">
        <v>27</v>
      </c>
      <c r="H325" s="7">
        <f>SUM(H327:H336)</f>
        <v>2798</v>
      </c>
      <c r="I325" s="7">
        <f>SUM(I327:I336)</f>
        <v>138895</v>
      </c>
      <c r="J325" s="10">
        <f>SUM(J327:J336)</f>
        <v>1624600075</v>
      </c>
      <c r="K325" s="10">
        <v>3918</v>
      </c>
    </row>
    <row r="326" spans="1:11" x14ac:dyDescent="0.2">
      <c r="A326" t="s">
        <v>28</v>
      </c>
      <c r="G326" t="s">
        <v>28</v>
      </c>
    </row>
    <row r="327" spans="1:11" x14ac:dyDescent="0.2">
      <c r="A327" s="14" t="s">
        <v>15</v>
      </c>
      <c r="B327">
        <v>2</v>
      </c>
      <c r="C327">
        <v>0</v>
      </c>
      <c r="D327">
        <v>0</v>
      </c>
      <c r="E327">
        <v>0</v>
      </c>
      <c r="G327" s="14" t="s">
        <v>15</v>
      </c>
      <c r="H327">
        <v>94</v>
      </c>
      <c r="I327">
        <v>0</v>
      </c>
      <c r="J327">
        <v>62837</v>
      </c>
      <c r="K327">
        <v>3927</v>
      </c>
    </row>
    <row r="328" spans="1:11" x14ac:dyDescent="0.2">
      <c r="A328" t="s">
        <v>16</v>
      </c>
      <c r="B328">
        <v>5</v>
      </c>
      <c r="C328">
        <v>7</v>
      </c>
      <c r="D328">
        <v>153363</v>
      </c>
      <c r="E328">
        <v>7303</v>
      </c>
      <c r="G328" t="s">
        <v>16</v>
      </c>
      <c r="H328">
        <v>402</v>
      </c>
      <c r="I328">
        <v>981</v>
      </c>
      <c r="J328">
        <v>10930506</v>
      </c>
      <c r="K328">
        <v>3708</v>
      </c>
    </row>
    <row r="329" spans="1:11" x14ac:dyDescent="0.2">
      <c r="A329" t="s">
        <v>17</v>
      </c>
      <c r="B329">
        <v>1</v>
      </c>
      <c r="C329">
        <v>8</v>
      </c>
      <c r="D329">
        <v>64351</v>
      </c>
      <c r="E329">
        <v>2681</v>
      </c>
      <c r="G329" t="s">
        <v>17</v>
      </c>
      <c r="H329">
        <v>446</v>
      </c>
      <c r="I329">
        <v>2892</v>
      </c>
      <c r="J329">
        <v>28586741</v>
      </c>
      <c r="K329">
        <v>3268</v>
      </c>
    </row>
    <row r="330" spans="1:11" x14ac:dyDescent="0.2">
      <c r="A330" t="s">
        <v>54</v>
      </c>
      <c r="B330">
        <v>5</v>
      </c>
      <c r="C330">
        <v>59</v>
      </c>
      <c r="D330">
        <v>635014</v>
      </c>
      <c r="E330">
        <v>3671</v>
      </c>
      <c r="G330" t="s">
        <v>54</v>
      </c>
      <c r="H330">
        <v>378</v>
      </c>
      <c r="I330">
        <v>5196</v>
      </c>
      <c r="J330">
        <v>66355853</v>
      </c>
      <c r="K330">
        <v>4298</v>
      </c>
    </row>
    <row r="331" spans="1:11" x14ac:dyDescent="0.2">
      <c r="A331" t="s">
        <v>18</v>
      </c>
      <c r="B331">
        <v>2</v>
      </c>
      <c r="C331">
        <v>62</v>
      </c>
      <c r="D331">
        <v>703249</v>
      </c>
      <c r="E331">
        <v>3721</v>
      </c>
      <c r="G331" t="s">
        <v>18</v>
      </c>
      <c r="H331">
        <v>499</v>
      </c>
      <c r="I331">
        <v>16570</v>
      </c>
      <c r="J331">
        <v>204177142</v>
      </c>
      <c r="K331">
        <v>4119</v>
      </c>
    </row>
    <row r="332" spans="1:11" x14ac:dyDescent="0.2">
      <c r="A332" t="s">
        <v>19</v>
      </c>
      <c r="B332">
        <v>5</v>
      </c>
      <c r="C332">
        <v>314</v>
      </c>
      <c r="D332">
        <v>2176427</v>
      </c>
      <c r="E332">
        <v>2376</v>
      </c>
      <c r="G332" t="s">
        <v>19</v>
      </c>
      <c r="H332">
        <v>659</v>
      </c>
      <c r="I332">
        <v>47221</v>
      </c>
      <c r="J332">
        <v>526718788</v>
      </c>
      <c r="K332">
        <v>3739</v>
      </c>
    </row>
    <row r="333" spans="1:11" x14ac:dyDescent="0.2">
      <c r="A333" t="s">
        <v>20</v>
      </c>
      <c r="B333">
        <v>9</v>
      </c>
      <c r="C333">
        <v>1410</v>
      </c>
      <c r="D333">
        <v>11377610</v>
      </c>
      <c r="E333">
        <v>2753</v>
      </c>
      <c r="G333" t="s">
        <v>20</v>
      </c>
      <c r="H333">
        <v>266</v>
      </c>
      <c r="I333">
        <v>38224</v>
      </c>
      <c r="J333">
        <v>462086674</v>
      </c>
      <c r="K333">
        <v>4045</v>
      </c>
    </row>
    <row r="334" spans="1:11" x14ac:dyDescent="0.2">
      <c r="A334" t="s">
        <v>21</v>
      </c>
      <c r="B334">
        <v>5</v>
      </c>
      <c r="C334">
        <v>1694</v>
      </c>
      <c r="D334">
        <v>15252717</v>
      </c>
      <c r="E334">
        <v>3082</v>
      </c>
      <c r="G334" s="4" t="s">
        <v>21</v>
      </c>
      <c r="H334">
        <v>45</v>
      </c>
      <c r="I334">
        <v>14844</v>
      </c>
      <c r="J334">
        <v>173850188</v>
      </c>
      <c r="K334">
        <v>3935</v>
      </c>
    </row>
    <row r="335" spans="1:11" x14ac:dyDescent="0.2">
      <c r="A335" t="s">
        <v>23</v>
      </c>
      <c r="B335">
        <v>4</v>
      </c>
      <c r="C335">
        <v>2573</v>
      </c>
      <c r="D335">
        <v>12544621</v>
      </c>
      <c r="E335">
        <v>1668</v>
      </c>
      <c r="G335" s="4" t="s">
        <v>23</v>
      </c>
      <c r="H335">
        <v>7</v>
      </c>
      <c r="I335">
        <v>5310</v>
      </c>
      <c r="J335">
        <v>68340370</v>
      </c>
      <c r="K335">
        <v>4405</v>
      </c>
    </row>
    <row r="336" spans="1:11" x14ac:dyDescent="0.2">
      <c r="A336" t="s">
        <v>24</v>
      </c>
      <c r="B336">
        <v>12</v>
      </c>
      <c r="C336">
        <v>45449</v>
      </c>
      <c r="D336">
        <v>693274010</v>
      </c>
      <c r="E336">
        <v>5161</v>
      </c>
      <c r="G336" t="s">
        <v>24</v>
      </c>
      <c r="H336">
        <v>2</v>
      </c>
      <c r="I336">
        <v>7657</v>
      </c>
      <c r="J336">
        <v>83490976</v>
      </c>
      <c r="K336">
        <v>3615</v>
      </c>
    </row>
    <row r="338" spans="1:11" x14ac:dyDescent="0.2">
      <c r="E338" t="s">
        <v>28</v>
      </c>
    </row>
    <row r="340" spans="1:11" x14ac:dyDescent="0.2">
      <c r="A340" s="18" t="s">
        <v>50</v>
      </c>
      <c r="B340" s="18"/>
      <c r="C340" s="18"/>
      <c r="D340" s="18"/>
      <c r="E340" s="18"/>
      <c r="F340" s="6"/>
      <c r="G340" s="18" t="s">
        <v>51</v>
      </c>
      <c r="H340" s="18"/>
      <c r="I340" s="18"/>
      <c r="J340" s="18"/>
      <c r="K340" s="18"/>
    </row>
    <row r="341" spans="1:11" x14ac:dyDescent="0.2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</row>
    <row r="342" spans="1:11" x14ac:dyDescent="0.2">
      <c r="A342" s="8"/>
      <c r="B342" s="8"/>
      <c r="C342" s="8"/>
      <c r="D342" s="8" t="s">
        <v>2</v>
      </c>
      <c r="E342" s="8" t="s">
        <v>3</v>
      </c>
      <c r="F342" s="6"/>
      <c r="G342" s="8"/>
      <c r="H342" s="8"/>
      <c r="I342" s="8"/>
      <c r="J342" s="8" t="s">
        <v>2</v>
      </c>
      <c r="K342" s="8" t="s">
        <v>3</v>
      </c>
    </row>
    <row r="343" spans="1:11" x14ac:dyDescent="0.2">
      <c r="A343" s="9" t="s">
        <v>4</v>
      </c>
      <c r="B343" s="8" t="s">
        <v>5</v>
      </c>
      <c r="C343" s="8" t="s">
        <v>6</v>
      </c>
      <c r="D343" s="8" t="s">
        <v>7</v>
      </c>
      <c r="E343" s="8" t="s">
        <v>8</v>
      </c>
      <c r="F343" s="6"/>
      <c r="G343" s="9" t="s">
        <v>4</v>
      </c>
      <c r="H343" s="8" t="s">
        <v>5</v>
      </c>
      <c r="I343" s="8" t="s">
        <v>6</v>
      </c>
      <c r="J343" s="8" t="s">
        <v>7</v>
      </c>
      <c r="K343" s="8" t="s">
        <v>8</v>
      </c>
    </row>
    <row r="344" spans="1:11" x14ac:dyDescent="0.2">
      <c r="A344" s="9" t="s">
        <v>9</v>
      </c>
      <c r="B344" s="8" t="s">
        <v>10</v>
      </c>
      <c r="C344" s="8" t="s">
        <v>11</v>
      </c>
      <c r="D344" s="8" t="s">
        <v>12</v>
      </c>
      <c r="E344" s="8" t="s">
        <v>13</v>
      </c>
      <c r="F344" s="6"/>
      <c r="G344" s="9" t="s">
        <v>9</v>
      </c>
      <c r="H344" s="8" t="s">
        <v>10</v>
      </c>
      <c r="I344" s="8" t="s">
        <v>11</v>
      </c>
      <c r="J344" s="8" t="s">
        <v>12</v>
      </c>
      <c r="K344" s="8" t="s">
        <v>13</v>
      </c>
    </row>
    <row r="347" spans="1:11" s="7" customFormat="1" x14ac:dyDescent="0.2">
      <c r="A347" s="7" t="s">
        <v>27</v>
      </c>
      <c r="B347" s="7">
        <f>SUM(B349:B358)</f>
        <v>1074</v>
      </c>
      <c r="C347" s="7">
        <f>SUM(C349:C358)</f>
        <v>79171</v>
      </c>
      <c r="D347" s="10">
        <f>SUM(D349:D358)</f>
        <v>876128581</v>
      </c>
      <c r="E347" s="10">
        <v>3716</v>
      </c>
      <c r="G347" s="7" t="s">
        <v>27</v>
      </c>
      <c r="H347" s="7">
        <f>SUM(H349:H358)</f>
        <v>126727</v>
      </c>
      <c r="I347" s="7">
        <f>SUM(I349:I358)</f>
        <v>1442134</v>
      </c>
      <c r="J347" s="10">
        <f>SUM(J349:J358)</f>
        <v>23313960242</v>
      </c>
      <c r="K347" s="10">
        <v>5403</v>
      </c>
    </row>
    <row r="348" spans="1:11" x14ac:dyDescent="0.2">
      <c r="A348" t="s">
        <v>28</v>
      </c>
      <c r="G348" t="s">
        <v>28</v>
      </c>
    </row>
    <row r="349" spans="1:11" x14ac:dyDescent="0.2">
      <c r="A349" s="14">
        <v>0</v>
      </c>
      <c r="B349">
        <v>20</v>
      </c>
      <c r="C349">
        <v>0</v>
      </c>
      <c r="D349">
        <v>37601</v>
      </c>
      <c r="E349">
        <v>9400</v>
      </c>
      <c r="G349" s="14" t="s">
        <v>15</v>
      </c>
      <c r="H349">
        <v>20967</v>
      </c>
      <c r="I349">
        <v>0</v>
      </c>
      <c r="J349">
        <v>124447122</v>
      </c>
      <c r="K349">
        <v>6235</v>
      </c>
    </row>
    <row r="350" spans="1:11" x14ac:dyDescent="0.2">
      <c r="A350" t="s">
        <v>16</v>
      </c>
      <c r="B350">
        <v>46</v>
      </c>
      <c r="C350">
        <v>86</v>
      </c>
      <c r="D350">
        <v>892643</v>
      </c>
      <c r="E350">
        <v>3751</v>
      </c>
      <c r="G350" t="s">
        <v>16</v>
      </c>
      <c r="H350">
        <v>62716</v>
      </c>
      <c r="I350">
        <v>109068</v>
      </c>
      <c r="J350">
        <v>2050123350</v>
      </c>
      <c r="K350">
        <v>6331</v>
      </c>
    </row>
    <row r="351" spans="1:11" x14ac:dyDescent="0.2">
      <c r="A351" t="s">
        <v>17</v>
      </c>
      <c r="B351">
        <v>49</v>
      </c>
      <c r="C351">
        <v>299</v>
      </c>
      <c r="D351">
        <v>2154888</v>
      </c>
      <c r="E351">
        <v>2368</v>
      </c>
      <c r="G351" t="s">
        <v>17</v>
      </c>
      <c r="H351">
        <v>16452</v>
      </c>
      <c r="I351">
        <v>109229</v>
      </c>
      <c r="J351">
        <v>1577472741</v>
      </c>
      <c r="K351">
        <v>4873</v>
      </c>
    </row>
    <row r="352" spans="1:11" x14ac:dyDescent="0.2">
      <c r="A352" t="s">
        <v>54</v>
      </c>
      <c r="B352">
        <v>57</v>
      </c>
      <c r="C352">
        <v>852</v>
      </c>
      <c r="D352">
        <v>9692266</v>
      </c>
      <c r="E352">
        <v>3808</v>
      </c>
      <c r="G352" t="s">
        <v>54</v>
      </c>
      <c r="H352">
        <v>12718</v>
      </c>
      <c r="I352">
        <v>173059</v>
      </c>
      <c r="J352">
        <v>2231699009</v>
      </c>
      <c r="K352">
        <v>4342</v>
      </c>
    </row>
    <row r="353" spans="1:11" x14ac:dyDescent="0.2">
      <c r="A353" t="s">
        <v>18</v>
      </c>
      <c r="B353">
        <v>187</v>
      </c>
      <c r="C353">
        <v>6885</v>
      </c>
      <c r="D353">
        <v>79613006</v>
      </c>
      <c r="E353">
        <v>3856</v>
      </c>
      <c r="G353" t="s">
        <v>18</v>
      </c>
      <c r="H353">
        <v>8976</v>
      </c>
      <c r="I353">
        <v>268916</v>
      </c>
      <c r="J353">
        <v>3628581714</v>
      </c>
      <c r="K353">
        <v>4543</v>
      </c>
    </row>
    <row r="354" spans="1:11" x14ac:dyDescent="0.2">
      <c r="A354" t="s">
        <v>19</v>
      </c>
      <c r="B354">
        <v>516</v>
      </c>
      <c r="C354">
        <v>37200</v>
      </c>
      <c r="D354">
        <v>398696051</v>
      </c>
      <c r="E354">
        <v>3594</v>
      </c>
      <c r="G354" t="s">
        <v>19</v>
      </c>
      <c r="H354">
        <v>2832</v>
      </c>
      <c r="I354">
        <v>193914</v>
      </c>
      <c r="J354">
        <v>2903161967</v>
      </c>
      <c r="K354">
        <v>5018</v>
      </c>
    </row>
    <row r="355" spans="1:11" x14ac:dyDescent="0.2">
      <c r="A355" t="s">
        <v>20</v>
      </c>
      <c r="B355">
        <v>177</v>
      </c>
      <c r="C355">
        <v>24503</v>
      </c>
      <c r="D355">
        <v>293348601</v>
      </c>
      <c r="E355">
        <v>4014</v>
      </c>
      <c r="G355" t="s">
        <v>20</v>
      </c>
      <c r="H355">
        <v>1484</v>
      </c>
      <c r="I355">
        <v>221215</v>
      </c>
      <c r="J355">
        <v>3618881576</v>
      </c>
      <c r="K355">
        <v>5477</v>
      </c>
    </row>
    <row r="356" spans="1:11" x14ac:dyDescent="0.2">
      <c r="A356" t="s">
        <v>21</v>
      </c>
      <c r="B356">
        <v>19</v>
      </c>
      <c r="C356">
        <v>6202</v>
      </c>
      <c r="D356">
        <v>61799621</v>
      </c>
      <c r="E356">
        <v>3369</v>
      </c>
      <c r="G356" s="4" t="s">
        <v>21</v>
      </c>
      <c r="H356">
        <v>373</v>
      </c>
      <c r="I356">
        <v>129115</v>
      </c>
      <c r="J356">
        <v>2387166152</v>
      </c>
      <c r="K356">
        <v>6178</v>
      </c>
    </row>
    <row r="357" spans="1:11" x14ac:dyDescent="0.2">
      <c r="A357" t="s">
        <v>23</v>
      </c>
      <c r="B357">
        <v>2</v>
      </c>
      <c r="C357">
        <v>1896</v>
      </c>
      <c r="D357">
        <v>13510643</v>
      </c>
      <c r="E357">
        <v>2517</v>
      </c>
      <c r="G357" s="4" t="s">
        <v>23</v>
      </c>
      <c r="H357">
        <v>144</v>
      </c>
      <c r="I357">
        <v>95792</v>
      </c>
      <c r="J357">
        <v>1939969887</v>
      </c>
      <c r="K357">
        <v>6780</v>
      </c>
    </row>
    <row r="358" spans="1:11" x14ac:dyDescent="0.2">
      <c r="A358" t="s">
        <v>24</v>
      </c>
      <c r="B358">
        <v>1</v>
      </c>
      <c r="C358">
        <v>1248</v>
      </c>
      <c r="D358">
        <v>16383261</v>
      </c>
      <c r="E358">
        <v>4433</v>
      </c>
      <c r="G358" t="s">
        <v>24</v>
      </c>
      <c r="H358">
        <v>65</v>
      </c>
      <c r="I358">
        <v>141826</v>
      </c>
      <c r="J358">
        <v>2852456724</v>
      </c>
      <c r="K358">
        <v>6738</v>
      </c>
    </row>
    <row r="361" spans="1:11" x14ac:dyDescent="0.2">
      <c r="A361" s="4" t="s">
        <v>59</v>
      </c>
    </row>
    <row r="363" spans="1:11" x14ac:dyDescent="0.2">
      <c r="K363" s="1"/>
    </row>
  </sheetData>
  <mergeCells count="49">
    <mergeCell ref="A215:E215"/>
    <mergeCell ref="G215:K215"/>
    <mergeCell ref="A318:E318"/>
    <mergeCell ref="A158:K158"/>
    <mergeCell ref="A212:K212"/>
    <mergeCell ref="G183:K183"/>
    <mergeCell ref="A213:K213"/>
    <mergeCell ref="A184:E184"/>
    <mergeCell ref="G161:K161"/>
    <mergeCell ref="A7:E7"/>
    <mergeCell ref="A103:I103"/>
    <mergeCell ref="A102:I102"/>
    <mergeCell ref="A106:K106"/>
    <mergeCell ref="G7:K7"/>
    <mergeCell ref="A29:E29"/>
    <mergeCell ref="G29:K29"/>
    <mergeCell ref="A60:E60"/>
    <mergeCell ref="G60:K60"/>
    <mergeCell ref="A49:I49"/>
    <mergeCell ref="A57:K57"/>
    <mergeCell ref="A340:E340"/>
    <mergeCell ref="G340:K340"/>
    <mergeCell ref="A237:E237"/>
    <mergeCell ref="G237:K237"/>
    <mergeCell ref="A264:E264"/>
    <mergeCell ref="G264:K264"/>
    <mergeCell ref="A286:E286"/>
    <mergeCell ref="G286:K286"/>
    <mergeCell ref="A261:K261"/>
    <mergeCell ref="A315:K315"/>
    <mergeCell ref="A262:K262"/>
    <mergeCell ref="A316:K316"/>
    <mergeCell ref="G318:K318"/>
    <mergeCell ref="A4:K4"/>
    <mergeCell ref="A5:K5"/>
    <mergeCell ref="A183:E183"/>
    <mergeCell ref="A58:K58"/>
    <mergeCell ref="A107:K107"/>
    <mergeCell ref="A108:K108"/>
    <mergeCell ref="A159:K159"/>
    <mergeCell ref="A160:K160"/>
    <mergeCell ref="A82:E82"/>
    <mergeCell ref="G82:K82"/>
    <mergeCell ref="G109:K109"/>
    <mergeCell ref="A131:E131"/>
    <mergeCell ref="G131:K131"/>
    <mergeCell ref="A109:E109"/>
    <mergeCell ref="A152:I152"/>
    <mergeCell ref="A161:E161"/>
  </mergeCells>
  <phoneticPr fontId="0" type="noConversion"/>
  <pageMargins left="1.1499999999999999" right="0.75" top="0.55000000000000004" bottom="0.49" header="0.5" footer="0.5"/>
  <pageSetup scale="80" fitToWidth="7" orientation="landscape" r:id="rId1"/>
  <headerFooter alignWithMargins="0"/>
  <rowBreaks count="4" manualBreakCount="4">
    <brk id="53" max="16383" man="1"/>
    <brk id="102" max="16383" man="1"/>
    <brk id="154" max="16383" man="1"/>
    <brk id="2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Sheet1</vt:lpstr>
      <vt:lpstr>TABLE5</vt:lpstr>
      <vt:lpstr>Chart1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Eileen Schroeder</dc:creator>
  <cp:lastModifiedBy>Asli Bilir</cp:lastModifiedBy>
  <cp:lastPrinted>2023-12-15T20:43:13Z</cp:lastPrinted>
  <dcterms:created xsi:type="dcterms:W3CDTF">2002-12-20T22:52:14Z</dcterms:created>
  <dcterms:modified xsi:type="dcterms:W3CDTF">2023-12-15T20:43:18Z</dcterms:modified>
</cp:coreProperties>
</file>