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C06645EA-9B3A-4DE2-9923-EE3AE6592792}" xr6:coauthVersionLast="36" xr6:coauthVersionMax="36" xr10:uidLastSave="{00000000-0000-0000-0000-000000000000}"/>
  <bookViews>
    <workbookView xWindow="0" yWindow="0" windowWidth="28800" windowHeight="11625" tabRatio="737" xr2:uid="{00000000-000D-0000-FFFF-FFFF00000000}"/>
  </bookViews>
  <sheets>
    <sheet name="Table 14" sheetId="1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44" i="12" l="1"/>
  <c r="K42" i="12"/>
  <c r="I42" i="12"/>
  <c r="G42" i="12"/>
  <c r="E42" i="12"/>
  <c r="C42" i="12"/>
  <c r="K41" i="12"/>
  <c r="I41" i="12"/>
  <c r="G41" i="12"/>
  <c r="E41" i="12"/>
  <c r="C41" i="12"/>
  <c r="K40" i="12"/>
  <c r="I40" i="12"/>
  <c r="G40" i="12"/>
  <c r="E40" i="12"/>
  <c r="C40" i="12"/>
  <c r="K39" i="12"/>
  <c r="I39" i="12"/>
  <c r="G39" i="12"/>
  <c r="E39" i="12"/>
  <c r="C39" i="12"/>
  <c r="K37" i="12"/>
  <c r="I37" i="12"/>
  <c r="G37" i="12"/>
  <c r="E37" i="12"/>
  <c r="C37" i="12"/>
  <c r="K36" i="12"/>
  <c r="I36" i="12"/>
  <c r="G36" i="12"/>
  <c r="E36" i="12"/>
  <c r="C36" i="12"/>
  <c r="K35" i="12"/>
  <c r="I35" i="12"/>
  <c r="G35" i="12"/>
  <c r="E35" i="12"/>
  <c r="C35" i="12"/>
  <c r="K34" i="12"/>
  <c r="I34" i="12"/>
  <c r="G34" i="12"/>
  <c r="E34" i="12"/>
  <c r="C34" i="12"/>
  <c r="K33" i="12"/>
  <c r="I33" i="12"/>
  <c r="G33" i="12"/>
  <c r="E33" i="12"/>
  <c r="C33" i="12"/>
  <c r="K31" i="12"/>
  <c r="I31" i="12"/>
  <c r="G31" i="12"/>
  <c r="E31" i="12"/>
  <c r="C31" i="12"/>
  <c r="K30" i="12"/>
  <c r="I30" i="12"/>
  <c r="G30" i="12"/>
  <c r="E30" i="12"/>
  <c r="C30" i="12"/>
  <c r="K29" i="12"/>
  <c r="I29" i="12"/>
  <c r="G29" i="12"/>
  <c r="E29" i="12"/>
  <c r="C29" i="12"/>
  <c r="K28" i="12"/>
  <c r="I28" i="12"/>
  <c r="G28" i="12"/>
  <c r="E28" i="12"/>
  <c r="C28" i="12"/>
  <c r="K27" i="12"/>
  <c r="I27" i="12"/>
  <c r="G27" i="12"/>
  <c r="E27" i="12"/>
  <c r="C27" i="12"/>
  <c r="K25" i="12"/>
  <c r="I25" i="12"/>
  <c r="G25" i="12"/>
  <c r="E25" i="12"/>
  <c r="C25" i="12"/>
  <c r="K24" i="12"/>
  <c r="I24" i="12"/>
  <c r="G24" i="12"/>
  <c r="E24" i="12"/>
  <c r="C24" i="12"/>
  <c r="K23" i="12"/>
  <c r="I23" i="12"/>
  <c r="G23" i="12"/>
  <c r="E23" i="12"/>
  <c r="C23" i="12"/>
  <c r="K22" i="12"/>
  <c r="I22" i="12"/>
  <c r="G22" i="12"/>
  <c r="E22" i="12"/>
  <c r="C22" i="12"/>
  <c r="K21" i="12"/>
  <c r="I21" i="12"/>
  <c r="G21" i="12"/>
  <c r="E21" i="12"/>
  <c r="C21" i="12"/>
  <c r="K19" i="12"/>
  <c r="I19" i="12"/>
  <c r="G19" i="12"/>
  <c r="E19" i="12"/>
  <c r="C19" i="12"/>
  <c r="K18" i="12"/>
  <c r="I18" i="12"/>
  <c r="G18" i="12"/>
  <c r="E18" i="12"/>
  <c r="C18" i="12"/>
  <c r="K17" i="12"/>
  <c r="I17" i="12"/>
  <c r="G17" i="12"/>
  <c r="E17" i="12"/>
  <c r="C17" i="12"/>
  <c r="K16" i="12"/>
  <c r="I16" i="12"/>
  <c r="G16" i="12"/>
  <c r="E16" i="12"/>
  <c r="C16" i="12"/>
  <c r="K15" i="12"/>
  <c r="I15" i="12"/>
  <c r="G15" i="12"/>
  <c r="E15" i="12"/>
  <c r="C15" i="12"/>
  <c r="K13" i="12"/>
  <c r="I13" i="12"/>
  <c r="G13" i="12"/>
  <c r="E13" i="12"/>
  <c r="C13" i="12"/>
  <c r="K12" i="12"/>
  <c r="I12" i="12"/>
  <c r="G12" i="12"/>
  <c r="E12" i="12"/>
  <c r="C12" i="12"/>
  <c r="K11" i="12"/>
  <c r="I11" i="12"/>
  <c r="G11" i="12"/>
  <c r="E11" i="12"/>
  <c r="C11" i="12"/>
  <c r="K10" i="12"/>
  <c r="I10" i="12"/>
  <c r="G10" i="12"/>
  <c r="E10" i="12"/>
  <c r="C10" i="12"/>
  <c r="K9" i="12"/>
  <c r="I9" i="12"/>
  <c r="G9" i="12"/>
  <c r="E9" i="12"/>
  <c r="C9" i="12"/>
  <c r="K7" i="12"/>
  <c r="I7" i="12"/>
  <c r="G7" i="12"/>
  <c r="E7" i="12"/>
  <c r="C7" i="12"/>
  <c r="C3" i="12"/>
  <c r="C2" i="12"/>
</calcChain>
</file>

<file path=xl/sharedStrings.xml><?xml version="1.0" encoding="utf-8"?>
<sst xmlns="http://schemas.openxmlformats.org/spreadsheetml/2006/main" count="36" uniqueCount="36">
  <si>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</si>
  <si>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</si>
  <si>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</si>
  <si>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</si>
  <si>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</si>
  <si>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</si>
  <si>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</si>
  <si>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</si>
  <si>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</si>
  <si>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</si>
  <si>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</si>
  <si>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</si>
  <si>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</si>
  <si>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</si>
  <si>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</si>
  <si>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</si>
  <si>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</si>
  <si>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</si>
  <si>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</si>
  <si>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</si>
  <si>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</si>
  <si>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</si>
  <si>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</si>
  <si>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</si>
  <si>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</si>
  <si>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</si>
  <si>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</si>
  <si>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</si>
  <si>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</si>
  <si>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 Total</t>
  </si>
  <si>
    <t>County</t>
  </si>
  <si>
    <t>Total</t>
  </si>
  <si>
    <t>First Quarter</t>
  </si>
  <si>
    <t>Second Quarter</t>
  </si>
  <si>
    <t>Third Quarter</t>
  </si>
  <si>
    <t>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</si>
</sst>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left" indent="1"/>
    </xf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0" borderId="0" xfId="0"/>
    <xf numFmtId="0" fontId="2" fillId="0" borderId="0" xfId="0" applyFont="1"/>
    <xf numFmtId="42" fontId="2" fillId="0" borderId="0" xfId="0" applyNumberFormat="1" applyFont="1"/>
    <xf numFmtId="37" fontId="0" fillId="0" borderId="0" xfId="0" applyNumberFormat="1" applyFont="1"/>
    <xf numFmtId="0" fontId="4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%20Tables%202%20to%2015%20ORIGINAL%20Au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"/>
      <sheetName val="Form4"/>
      <sheetName val="Form9"/>
      <sheetName val="Form10"/>
      <sheetName val="Form11"/>
      <sheetName val="Form12"/>
      <sheetName val="Form13"/>
      <sheetName val="Form14"/>
      <sheetName val="Form15"/>
      <sheetName val="Wages Pivots"/>
      <sheetName val="Wages"/>
      <sheetName val="Employment Pivots"/>
      <sheetName val="Employment"/>
      <sheetName val="Queries"/>
    </sheetNames>
    <sheetDataSet>
      <sheetData sheetId="0"/>
      <sheetData sheetId="1"/>
      <sheetData sheetId="2"/>
      <sheetData sheetId="3">
        <row r="7">
          <cell r="B7">
            <v>1685788.7499999998</v>
          </cell>
          <cell r="D7">
            <v>1636809</v>
          </cell>
          <cell r="E7">
            <v>1657789</v>
          </cell>
          <cell r="F7">
            <v>1665276</v>
          </cell>
          <cell r="G7">
            <v>1680945</v>
          </cell>
          <cell r="H7">
            <v>1683006</v>
          </cell>
          <cell r="I7">
            <v>1680325</v>
          </cell>
          <cell r="J7">
            <v>1681359</v>
          </cell>
          <cell r="K7">
            <v>1694949</v>
          </cell>
          <cell r="L7">
            <v>1707939</v>
          </cell>
          <cell r="M7">
            <v>1710870</v>
          </cell>
          <cell r="N7">
            <v>1716529</v>
          </cell>
          <cell r="O7">
            <v>1713669</v>
          </cell>
        </row>
        <row r="9">
          <cell r="B9">
            <v>2419.166666666667</v>
          </cell>
          <cell r="D9">
            <v>2336</v>
          </cell>
          <cell r="E9">
            <v>2364</v>
          </cell>
          <cell r="F9">
            <v>2466</v>
          </cell>
          <cell r="G9">
            <v>2411</v>
          </cell>
          <cell r="H9">
            <v>2492</v>
          </cell>
          <cell r="I9">
            <v>2516</v>
          </cell>
          <cell r="J9">
            <v>2398</v>
          </cell>
          <cell r="K9">
            <v>2398</v>
          </cell>
          <cell r="L9">
            <v>2409</v>
          </cell>
          <cell r="M9">
            <v>2377</v>
          </cell>
          <cell r="N9">
            <v>2399</v>
          </cell>
          <cell r="O9">
            <v>2464</v>
          </cell>
        </row>
        <row r="10">
          <cell r="B10">
            <v>23022.583333333336</v>
          </cell>
          <cell r="D10">
            <v>22264</v>
          </cell>
          <cell r="E10">
            <v>22426</v>
          </cell>
          <cell r="F10">
            <v>22507</v>
          </cell>
          <cell r="G10">
            <v>22844</v>
          </cell>
          <cell r="H10">
            <v>23244</v>
          </cell>
          <cell r="I10">
            <v>23154</v>
          </cell>
          <cell r="J10">
            <v>23061</v>
          </cell>
          <cell r="K10">
            <v>23285</v>
          </cell>
          <cell r="L10">
            <v>23310</v>
          </cell>
          <cell r="M10">
            <v>23387</v>
          </cell>
          <cell r="N10">
            <v>23399</v>
          </cell>
          <cell r="O10">
            <v>23390</v>
          </cell>
        </row>
        <row r="11">
          <cell r="B11">
            <v>67608.166666666657</v>
          </cell>
          <cell r="D11">
            <v>66774</v>
          </cell>
          <cell r="E11">
            <v>67919</v>
          </cell>
          <cell r="F11">
            <v>68021</v>
          </cell>
          <cell r="G11">
            <v>68523</v>
          </cell>
          <cell r="H11">
            <v>68284</v>
          </cell>
          <cell r="I11">
            <v>66700</v>
          </cell>
          <cell r="J11">
            <v>64590</v>
          </cell>
          <cell r="K11">
            <v>64941</v>
          </cell>
          <cell r="L11">
            <v>68403</v>
          </cell>
          <cell r="M11">
            <v>68909</v>
          </cell>
          <cell r="N11">
            <v>69419</v>
          </cell>
          <cell r="O11">
            <v>68815</v>
          </cell>
        </row>
        <row r="12">
          <cell r="B12">
            <v>8856.3333333333321</v>
          </cell>
          <cell r="D12">
            <v>8644</v>
          </cell>
          <cell r="E12">
            <v>8745</v>
          </cell>
          <cell r="F12">
            <v>8771</v>
          </cell>
          <cell r="G12">
            <v>8996</v>
          </cell>
          <cell r="H12">
            <v>8948</v>
          </cell>
          <cell r="I12">
            <v>8917</v>
          </cell>
          <cell r="J12">
            <v>8850</v>
          </cell>
          <cell r="K12">
            <v>9004</v>
          </cell>
          <cell r="L12">
            <v>8883</v>
          </cell>
          <cell r="M12">
            <v>8908</v>
          </cell>
          <cell r="N12">
            <v>8872</v>
          </cell>
          <cell r="O12">
            <v>8738</v>
          </cell>
        </row>
        <row r="13">
          <cell r="B13">
            <v>431.41666666666674</v>
          </cell>
          <cell r="D13">
            <v>324</v>
          </cell>
          <cell r="E13">
            <v>316</v>
          </cell>
          <cell r="F13">
            <v>341</v>
          </cell>
          <cell r="G13">
            <v>420</v>
          </cell>
          <cell r="H13">
            <v>493</v>
          </cell>
          <cell r="I13">
            <v>570</v>
          </cell>
          <cell r="J13">
            <v>561</v>
          </cell>
          <cell r="K13">
            <v>519</v>
          </cell>
          <cell r="L13">
            <v>523</v>
          </cell>
          <cell r="M13">
            <v>421</v>
          </cell>
          <cell r="N13">
            <v>358</v>
          </cell>
          <cell r="O13">
            <v>331</v>
          </cell>
        </row>
        <row r="15">
          <cell r="B15">
            <v>139203</v>
          </cell>
          <cell r="D15">
            <v>133347</v>
          </cell>
          <cell r="E15">
            <v>135286</v>
          </cell>
          <cell r="F15">
            <v>135952</v>
          </cell>
          <cell r="G15">
            <v>138944</v>
          </cell>
          <cell r="H15">
            <v>140596</v>
          </cell>
          <cell r="I15">
            <v>140454</v>
          </cell>
          <cell r="J15">
            <v>140818</v>
          </cell>
          <cell r="K15">
            <v>141351</v>
          </cell>
          <cell r="L15">
            <v>141018</v>
          </cell>
          <cell r="M15">
            <v>141579</v>
          </cell>
          <cell r="N15">
            <v>140865</v>
          </cell>
          <cell r="O15">
            <v>140226</v>
          </cell>
        </row>
        <row r="16">
          <cell r="B16">
            <v>8193.75</v>
          </cell>
          <cell r="D16">
            <v>7886</v>
          </cell>
          <cell r="E16">
            <v>7960</v>
          </cell>
          <cell r="F16">
            <v>8004</v>
          </cell>
          <cell r="G16">
            <v>8124</v>
          </cell>
          <cell r="H16">
            <v>8308</v>
          </cell>
          <cell r="I16">
            <v>8455</v>
          </cell>
          <cell r="J16">
            <v>8185</v>
          </cell>
          <cell r="K16">
            <v>8175</v>
          </cell>
          <cell r="L16">
            <v>8288</v>
          </cell>
          <cell r="M16">
            <v>8278</v>
          </cell>
          <cell r="N16">
            <v>8332</v>
          </cell>
          <cell r="O16">
            <v>8330</v>
          </cell>
        </row>
        <row r="17">
          <cell r="B17">
            <v>3519.5833333333335</v>
          </cell>
          <cell r="D17">
            <v>3355</v>
          </cell>
          <cell r="E17">
            <v>3399</v>
          </cell>
          <cell r="F17">
            <v>3503</v>
          </cell>
          <cell r="G17">
            <v>3517</v>
          </cell>
          <cell r="H17">
            <v>3563</v>
          </cell>
          <cell r="I17">
            <v>3573</v>
          </cell>
          <cell r="J17">
            <v>3513</v>
          </cell>
          <cell r="K17">
            <v>3505</v>
          </cell>
          <cell r="L17">
            <v>3469</v>
          </cell>
          <cell r="M17">
            <v>3632</v>
          </cell>
          <cell r="N17">
            <v>3622</v>
          </cell>
          <cell r="O17">
            <v>3584</v>
          </cell>
        </row>
        <row r="18">
          <cell r="B18">
            <v>2601.333333333333</v>
          </cell>
          <cell r="D18">
            <v>1878</v>
          </cell>
          <cell r="E18">
            <v>1883</v>
          </cell>
          <cell r="F18">
            <v>2072</v>
          </cell>
          <cell r="G18">
            <v>2823</v>
          </cell>
          <cell r="H18">
            <v>2971</v>
          </cell>
          <cell r="I18">
            <v>3098</v>
          </cell>
          <cell r="J18">
            <v>3074</v>
          </cell>
          <cell r="K18">
            <v>3073</v>
          </cell>
          <cell r="L18">
            <v>2952</v>
          </cell>
          <cell r="M18">
            <v>2785</v>
          </cell>
          <cell r="N18">
            <v>2428</v>
          </cell>
          <cell r="O18">
            <v>2179</v>
          </cell>
        </row>
        <row r="19">
          <cell r="B19">
            <v>6928.583333333333</v>
          </cell>
          <cell r="D19">
            <v>5349</v>
          </cell>
          <cell r="E19">
            <v>5729</v>
          </cell>
          <cell r="F19">
            <v>6619</v>
          </cell>
          <cell r="G19">
            <v>7178</v>
          </cell>
          <cell r="H19">
            <v>7536</v>
          </cell>
          <cell r="I19">
            <v>7742</v>
          </cell>
          <cell r="J19">
            <v>7702</v>
          </cell>
          <cell r="K19">
            <v>7661</v>
          </cell>
          <cell r="L19">
            <v>7508</v>
          </cell>
          <cell r="M19">
            <v>7253</v>
          </cell>
          <cell r="N19">
            <v>6733</v>
          </cell>
          <cell r="O19">
            <v>6133</v>
          </cell>
        </row>
        <row r="21">
          <cell r="B21">
            <v>23800</v>
          </cell>
          <cell r="D21">
            <v>23227</v>
          </cell>
          <cell r="E21">
            <v>23765</v>
          </cell>
          <cell r="F21">
            <v>23974</v>
          </cell>
          <cell r="G21">
            <v>24090</v>
          </cell>
          <cell r="H21">
            <v>23403</v>
          </cell>
          <cell r="I21">
            <v>23065</v>
          </cell>
          <cell r="J21">
            <v>22844</v>
          </cell>
          <cell r="K21">
            <v>23031</v>
          </cell>
          <cell r="L21">
            <v>24238</v>
          </cell>
          <cell r="M21">
            <v>24416</v>
          </cell>
          <cell r="N21">
            <v>24748</v>
          </cell>
          <cell r="O21">
            <v>24799</v>
          </cell>
        </row>
        <row r="22">
          <cell r="B22">
            <v>4254.1666666666661</v>
          </cell>
          <cell r="D22">
            <v>4010</v>
          </cell>
          <cell r="E22">
            <v>4091</v>
          </cell>
          <cell r="F22">
            <v>4048</v>
          </cell>
          <cell r="G22">
            <v>4115</v>
          </cell>
          <cell r="H22">
            <v>4139</v>
          </cell>
          <cell r="I22">
            <v>4119</v>
          </cell>
          <cell r="J22">
            <v>4443</v>
          </cell>
          <cell r="K22">
            <v>4457</v>
          </cell>
          <cell r="L22">
            <v>4558</v>
          </cell>
          <cell r="M22">
            <v>4278</v>
          </cell>
          <cell r="N22">
            <v>4366</v>
          </cell>
          <cell r="O22">
            <v>4426</v>
          </cell>
        </row>
        <row r="23">
          <cell r="B23">
            <v>4005.75</v>
          </cell>
          <cell r="D23">
            <v>3571</v>
          </cell>
          <cell r="E23">
            <v>3645</v>
          </cell>
          <cell r="F23">
            <v>3796</v>
          </cell>
          <cell r="G23">
            <v>3914</v>
          </cell>
          <cell r="H23">
            <v>4082</v>
          </cell>
          <cell r="I23">
            <v>4248</v>
          </cell>
          <cell r="J23">
            <v>4386</v>
          </cell>
          <cell r="K23">
            <v>4380</v>
          </cell>
          <cell r="L23">
            <v>4202</v>
          </cell>
          <cell r="M23">
            <v>4094</v>
          </cell>
          <cell r="N23">
            <v>3937</v>
          </cell>
          <cell r="O23">
            <v>3814</v>
          </cell>
        </row>
        <row r="24">
          <cell r="B24">
            <v>4681.916666666667</v>
          </cell>
          <cell r="D24">
            <v>4505</v>
          </cell>
          <cell r="E24">
            <v>4563</v>
          </cell>
          <cell r="F24">
            <v>4597</v>
          </cell>
          <cell r="G24">
            <v>4655</v>
          </cell>
          <cell r="H24">
            <v>4724</v>
          </cell>
          <cell r="I24">
            <v>4824</v>
          </cell>
          <cell r="J24">
            <v>4787</v>
          </cell>
          <cell r="K24">
            <v>4711</v>
          </cell>
          <cell r="L24">
            <v>4663</v>
          </cell>
          <cell r="M24">
            <v>4730</v>
          </cell>
          <cell r="N24">
            <v>4688</v>
          </cell>
          <cell r="O24">
            <v>4736</v>
          </cell>
        </row>
        <row r="25">
          <cell r="B25">
            <v>2894.5</v>
          </cell>
          <cell r="D25">
            <v>2799</v>
          </cell>
          <cell r="E25">
            <v>2847</v>
          </cell>
          <cell r="F25">
            <v>2876</v>
          </cell>
          <cell r="G25">
            <v>2869</v>
          </cell>
          <cell r="H25">
            <v>2781</v>
          </cell>
          <cell r="I25">
            <v>2700</v>
          </cell>
          <cell r="J25">
            <v>2968</v>
          </cell>
          <cell r="K25">
            <v>2983</v>
          </cell>
          <cell r="L25">
            <v>3068</v>
          </cell>
          <cell r="M25">
            <v>2928</v>
          </cell>
          <cell r="N25">
            <v>2971</v>
          </cell>
          <cell r="O25">
            <v>2944</v>
          </cell>
        </row>
        <row r="27">
          <cell r="B27">
            <v>293.58333333333348</v>
          </cell>
          <cell r="D27">
            <v>274</v>
          </cell>
          <cell r="E27">
            <v>292</v>
          </cell>
          <cell r="F27">
            <v>289</v>
          </cell>
          <cell r="G27">
            <v>301</v>
          </cell>
          <cell r="H27">
            <v>306</v>
          </cell>
          <cell r="I27">
            <v>308</v>
          </cell>
          <cell r="J27">
            <v>291</v>
          </cell>
          <cell r="K27">
            <v>292</v>
          </cell>
          <cell r="L27">
            <v>306</v>
          </cell>
          <cell r="M27">
            <v>305</v>
          </cell>
          <cell r="N27">
            <v>277</v>
          </cell>
          <cell r="O27">
            <v>282</v>
          </cell>
        </row>
        <row r="28">
          <cell r="B28">
            <v>968.66666666666629</v>
          </cell>
          <cell r="D28">
            <v>753</v>
          </cell>
          <cell r="E28">
            <v>779</v>
          </cell>
          <cell r="F28">
            <v>781</v>
          </cell>
          <cell r="G28">
            <v>860</v>
          </cell>
          <cell r="H28">
            <v>969</v>
          </cell>
          <cell r="I28">
            <v>1294</v>
          </cell>
          <cell r="J28">
            <v>1356</v>
          </cell>
          <cell r="K28">
            <v>1328</v>
          </cell>
          <cell r="L28">
            <v>1079</v>
          </cell>
          <cell r="M28">
            <v>836</v>
          </cell>
          <cell r="N28">
            <v>788</v>
          </cell>
          <cell r="O28">
            <v>801</v>
          </cell>
        </row>
        <row r="29">
          <cell r="B29">
            <v>783405</v>
          </cell>
          <cell r="D29">
            <v>759636</v>
          </cell>
          <cell r="E29">
            <v>768006</v>
          </cell>
          <cell r="F29">
            <v>771731</v>
          </cell>
          <cell r="G29">
            <v>776606</v>
          </cell>
          <cell r="H29">
            <v>778952</v>
          </cell>
          <cell r="I29">
            <v>782767</v>
          </cell>
          <cell r="J29">
            <v>787233</v>
          </cell>
          <cell r="K29">
            <v>792408</v>
          </cell>
          <cell r="L29">
            <v>794311</v>
          </cell>
          <cell r="M29">
            <v>794779</v>
          </cell>
          <cell r="N29">
            <v>797938</v>
          </cell>
          <cell r="O29">
            <v>796493</v>
          </cell>
        </row>
        <row r="30">
          <cell r="B30">
            <v>4363.666666666667</v>
          </cell>
          <cell r="D30">
            <v>4039</v>
          </cell>
          <cell r="E30">
            <v>4133</v>
          </cell>
          <cell r="F30">
            <v>4227</v>
          </cell>
          <cell r="G30">
            <v>4375</v>
          </cell>
          <cell r="H30">
            <v>4524</v>
          </cell>
          <cell r="I30">
            <v>4504</v>
          </cell>
          <cell r="J30">
            <v>4320</v>
          </cell>
          <cell r="K30">
            <v>4507</v>
          </cell>
          <cell r="L30">
            <v>4559</v>
          </cell>
          <cell r="M30">
            <v>4475</v>
          </cell>
          <cell r="N30">
            <v>4388</v>
          </cell>
          <cell r="O30">
            <v>4313</v>
          </cell>
        </row>
        <row r="31">
          <cell r="B31">
            <v>9528.1666666666679</v>
          </cell>
          <cell r="D31">
            <v>9353</v>
          </cell>
          <cell r="E31">
            <v>9435</v>
          </cell>
          <cell r="F31">
            <v>9468</v>
          </cell>
          <cell r="G31">
            <v>9585</v>
          </cell>
          <cell r="H31">
            <v>9529</v>
          </cell>
          <cell r="I31">
            <v>9536</v>
          </cell>
          <cell r="J31">
            <v>9169</v>
          </cell>
          <cell r="K31">
            <v>9409</v>
          </cell>
          <cell r="L31">
            <v>9794</v>
          </cell>
          <cell r="M31">
            <v>9738</v>
          </cell>
          <cell r="N31">
            <v>9682</v>
          </cell>
          <cell r="O31">
            <v>9640</v>
          </cell>
        </row>
        <row r="33">
          <cell r="B33">
            <v>9562</v>
          </cell>
          <cell r="D33">
            <v>9223</v>
          </cell>
          <cell r="E33">
            <v>9314</v>
          </cell>
          <cell r="F33">
            <v>9328</v>
          </cell>
          <cell r="G33">
            <v>9507</v>
          </cell>
          <cell r="H33">
            <v>9622</v>
          </cell>
          <cell r="I33">
            <v>9878</v>
          </cell>
          <cell r="J33">
            <v>9621</v>
          </cell>
          <cell r="K33">
            <v>9612</v>
          </cell>
          <cell r="L33">
            <v>9689</v>
          </cell>
          <cell r="M33">
            <v>9644</v>
          </cell>
          <cell r="N33">
            <v>9699</v>
          </cell>
          <cell r="O33">
            <v>9607</v>
          </cell>
        </row>
        <row r="34">
          <cell r="B34">
            <v>29232.833333333336</v>
          </cell>
          <cell r="D34">
            <v>30684</v>
          </cell>
          <cell r="E34">
            <v>30934</v>
          </cell>
          <cell r="F34">
            <v>30671</v>
          </cell>
          <cell r="G34">
            <v>29367</v>
          </cell>
          <cell r="H34">
            <v>27818</v>
          </cell>
          <cell r="I34">
            <v>29328</v>
          </cell>
          <cell r="J34">
            <v>28863</v>
          </cell>
          <cell r="K34">
            <v>28658</v>
          </cell>
          <cell r="L34">
            <v>27743</v>
          </cell>
          <cell r="M34">
            <v>26982</v>
          </cell>
          <cell r="N34">
            <v>27820</v>
          </cell>
          <cell r="O34">
            <v>31926</v>
          </cell>
        </row>
        <row r="35">
          <cell r="B35">
            <v>19350.249999999996</v>
          </cell>
          <cell r="D35">
            <v>19045</v>
          </cell>
          <cell r="E35">
            <v>19133</v>
          </cell>
          <cell r="F35">
            <v>19006</v>
          </cell>
          <cell r="G35">
            <v>19118</v>
          </cell>
          <cell r="H35">
            <v>19519</v>
          </cell>
          <cell r="I35">
            <v>19258</v>
          </cell>
          <cell r="J35">
            <v>19111</v>
          </cell>
          <cell r="K35">
            <v>19454</v>
          </cell>
          <cell r="L35">
            <v>19477</v>
          </cell>
          <cell r="M35">
            <v>19491</v>
          </cell>
          <cell r="N35">
            <v>19706</v>
          </cell>
          <cell r="O35">
            <v>19885</v>
          </cell>
        </row>
        <row r="36">
          <cell r="B36">
            <v>13525.833333333334</v>
          </cell>
          <cell r="D36">
            <v>12749</v>
          </cell>
          <cell r="E36">
            <v>12861</v>
          </cell>
          <cell r="F36">
            <v>13030</v>
          </cell>
          <cell r="G36">
            <v>13327</v>
          </cell>
          <cell r="H36">
            <v>13482</v>
          </cell>
          <cell r="I36">
            <v>13637</v>
          </cell>
          <cell r="J36">
            <v>13762</v>
          </cell>
          <cell r="K36">
            <v>13744</v>
          </cell>
          <cell r="L36">
            <v>13940</v>
          </cell>
          <cell r="M36">
            <v>13841</v>
          </cell>
          <cell r="N36">
            <v>13998</v>
          </cell>
          <cell r="O36">
            <v>13939</v>
          </cell>
        </row>
        <row r="37">
          <cell r="B37">
            <v>300951.75000000012</v>
          </cell>
          <cell r="D37">
            <v>294730</v>
          </cell>
          <cell r="E37">
            <v>298730</v>
          </cell>
          <cell r="F37">
            <v>299252</v>
          </cell>
          <cell r="G37">
            <v>303165</v>
          </cell>
          <cell r="H37">
            <v>300191</v>
          </cell>
          <cell r="I37">
            <v>294844</v>
          </cell>
          <cell r="J37">
            <v>294121</v>
          </cell>
          <cell r="K37">
            <v>298616</v>
          </cell>
          <cell r="L37">
            <v>306182</v>
          </cell>
          <cell r="M37">
            <v>307204</v>
          </cell>
          <cell r="N37">
            <v>308733</v>
          </cell>
          <cell r="O37">
            <v>305653</v>
          </cell>
        </row>
        <row r="39">
          <cell r="B39">
            <v>11640.250000000002</v>
          </cell>
          <cell r="D39">
            <v>10985</v>
          </cell>
          <cell r="E39">
            <v>11211</v>
          </cell>
          <cell r="F39">
            <v>11184</v>
          </cell>
          <cell r="G39">
            <v>11496</v>
          </cell>
          <cell r="H39">
            <v>11634</v>
          </cell>
          <cell r="I39">
            <v>11908</v>
          </cell>
          <cell r="J39">
            <v>11884</v>
          </cell>
          <cell r="K39">
            <v>11985</v>
          </cell>
          <cell r="L39">
            <v>11740</v>
          </cell>
          <cell r="M39">
            <v>11831</v>
          </cell>
          <cell r="N39">
            <v>11839</v>
          </cell>
          <cell r="O39">
            <v>11986</v>
          </cell>
        </row>
        <row r="40">
          <cell r="B40">
            <v>80960.583333333328</v>
          </cell>
          <cell r="D40">
            <v>77873</v>
          </cell>
          <cell r="E40">
            <v>79724</v>
          </cell>
          <cell r="F40">
            <v>80446</v>
          </cell>
          <cell r="G40">
            <v>81220</v>
          </cell>
          <cell r="H40">
            <v>81496</v>
          </cell>
          <cell r="I40">
            <v>79867</v>
          </cell>
          <cell r="J40">
            <v>78908</v>
          </cell>
          <cell r="K40">
            <v>81091</v>
          </cell>
          <cell r="L40">
            <v>81838</v>
          </cell>
          <cell r="M40">
            <v>82994</v>
          </cell>
          <cell r="N40">
            <v>83222</v>
          </cell>
          <cell r="O40">
            <v>82848</v>
          </cell>
        </row>
        <row r="41">
          <cell r="B41">
            <v>1193.8333333333335</v>
          </cell>
          <cell r="D41">
            <v>970</v>
          </cell>
          <cell r="E41">
            <v>999</v>
          </cell>
          <cell r="F41">
            <v>1090</v>
          </cell>
          <cell r="G41">
            <v>1231</v>
          </cell>
          <cell r="H41">
            <v>1258</v>
          </cell>
          <cell r="I41">
            <v>1292</v>
          </cell>
          <cell r="J41">
            <v>1310</v>
          </cell>
          <cell r="K41">
            <v>1322</v>
          </cell>
          <cell r="L41">
            <v>1278</v>
          </cell>
          <cell r="M41">
            <v>1264</v>
          </cell>
          <cell r="N41">
            <v>1167</v>
          </cell>
          <cell r="O41">
            <v>1145</v>
          </cell>
        </row>
        <row r="42">
          <cell r="B42">
            <v>118392.08333333334</v>
          </cell>
          <cell r="D42">
            <v>116226</v>
          </cell>
          <cell r="E42">
            <v>117300</v>
          </cell>
          <cell r="F42">
            <v>117226</v>
          </cell>
          <cell r="G42">
            <v>117364</v>
          </cell>
          <cell r="H42">
            <v>118142</v>
          </cell>
          <cell r="I42">
            <v>117769</v>
          </cell>
          <cell r="J42">
            <v>119230</v>
          </cell>
          <cell r="K42">
            <v>119049</v>
          </cell>
          <cell r="L42">
            <v>118511</v>
          </cell>
          <cell r="M42">
            <v>119511</v>
          </cell>
          <cell r="N42">
            <v>120135</v>
          </cell>
          <cell r="O42">
            <v>120242</v>
          </cell>
        </row>
      </sheetData>
      <sheetData sheetId="4"/>
      <sheetData sheetId="5">
        <row r="7">
          <cell r="C7">
            <v>101831797561</v>
          </cell>
          <cell r="G7">
            <v>24684563738</v>
          </cell>
          <cell r="I7">
            <v>24444810139</v>
          </cell>
          <cell r="K7">
            <v>25758513603</v>
          </cell>
          <cell r="M7">
            <v>26943910081</v>
          </cell>
        </row>
        <row r="9">
          <cell r="C9">
            <v>94241341</v>
          </cell>
          <cell r="G9">
            <v>21003840</v>
          </cell>
          <cell r="I9">
            <v>23652325</v>
          </cell>
          <cell r="K9">
            <v>25031036</v>
          </cell>
          <cell r="M9">
            <v>24554140</v>
          </cell>
        </row>
        <row r="10">
          <cell r="C10">
            <v>1284592503</v>
          </cell>
          <cell r="G10">
            <v>310752971</v>
          </cell>
          <cell r="I10">
            <v>311291925</v>
          </cell>
          <cell r="K10">
            <v>328839257</v>
          </cell>
          <cell r="M10">
            <v>333708350</v>
          </cell>
        </row>
        <row r="11">
          <cell r="C11">
            <v>3053427924</v>
          </cell>
          <cell r="G11">
            <v>721407712</v>
          </cell>
          <cell r="I11">
            <v>740538919</v>
          </cell>
          <cell r="K11">
            <v>774483523</v>
          </cell>
          <cell r="M11">
            <v>816997770</v>
          </cell>
        </row>
        <row r="12">
          <cell r="C12">
            <v>385674818</v>
          </cell>
          <cell r="G12">
            <v>90506664</v>
          </cell>
          <cell r="I12">
            <v>95695157</v>
          </cell>
          <cell r="K12">
            <v>99367208</v>
          </cell>
          <cell r="M12">
            <v>100105789</v>
          </cell>
        </row>
        <row r="13">
          <cell r="C13">
            <v>15294729</v>
          </cell>
          <cell r="G13">
            <v>3130448</v>
          </cell>
          <cell r="I13">
            <v>3950763</v>
          </cell>
          <cell r="K13">
            <v>4499423</v>
          </cell>
          <cell r="M13">
            <v>3714095</v>
          </cell>
        </row>
        <row r="15">
          <cell r="C15">
            <v>7591820847</v>
          </cell>
          <cell r="G15">
            <v>1747959605</v>
          </cell>
          <cell r="I15">
            <v>1879708968</v>
          </cell>
          <cell r="K15">
            <v>1969740114</v>
          </cell>
          <cell r="M15">
            <v>1994412160</v>
          </cell>
        </row>
        <row r="16">
          <cell r="C16">
            <v>423602064</v>
          </cell>
          <cell r="G16">
            <v>99673782</v>
          </cell>
          <cell r="I16">
            <v>101764863</v>
          </cell>
          <cell r="K16">
            <v>111390467</v>
          </cell>
          <cell r="M16">
            <v>110772952</v>
          </cell>
        </row>
        <row r="17">
          <cell r="C17">
            <v>183114021</v>
          </cell>
          <cell r="G17">
            <v>40388358</v>
          </cell>
          <cell r="I17">
            <v>43359498</v>
          </cell>
          <cell r="K17">
            <v>46739509</v>
          </cell>
          <cell r="M17">
            <v>52626656</v>
          </cell>
        </row>
        <row r="18">
          <cell r="C18">
            <v>146856682</v>
          </cell>
          <cell r="G18">
            <v>24267446</v>
          </cell>
          <cell r="I18">
            <v>41456991</v>
          </cell>
          <cell r="K18">
            <v>42161186</v>
          </cell>
          <cell r="M18">
            <v>38971059</v>
          </cell>
        </row>
        <row r="19">
          <cell r="C19">
            <v>297818400</v>
          </cell>
          <cell r="G19">
            <v>58447295</v>
          </cell>
          <cell r="I19">
            <v>79046607</v>
          </cell>
          <cell r="K19">
            <v>84185366</v>
          </cell>
          <cell r="M19">
            <v>76139132</v>
          </cell>
        </row>
        <row r="21">
          <cell r="C21">
            <v>967623433</v>
          </cell>
          <cell r="G21">
            <v>215666978</v>
          </cell>
          <cell r="I21">
            <v>233600697</v>
          </cell>
          <cell r="K21">
            <v>255324972</v>
          </cell>
          <cell r="M21">
            <v>263030786</v>
          </cell>
        </row>
        <row r="22">
          <cell r="C22">
            <v>189611829</v>
          </cell>
          <cell r="G22">
            <v>41730628</v>
          </cell>
          <cell r="I22">
            <v>42701055</v>
          </cell>
          <cell r="K22">
            <v>52420219</v>
          </cell>
          <cell r="M22">
            <v>52759927</v>
          </cell>
        </row>
        <row r="23">
          <cell r="C23">
            <v>162815277</v>
          </cell>
          <cell r="G23">
            <v>33522906</v>
          </cell>
          <cell r="I23">
            <v>40268276</v>
          </cell>
          <cell r="K23">
            <v>46147304</v>
          </cell>
          <cell r="M23">
            <v>42876791</v>
          </cell>
        </row>
        <row r="24">
          <cell r="C24">
            <v>224463711</v>
          </cell>
          <cell r="G24">
            <v>50511813</v>
          </cell>
          <cell r="I24">
            <v>55354654</v>
          </cell>
          <cell r="K24">
            <v>59823345</v>
          </cell>
          <cell r="M24">
            <v>58773899</v>
          </cell>
        </row>
        <row r="25">
          <cell r="C25">
            <v>147690959</v>
          </cell>
          <cell r="G25">
            <v>35384018</v>
          </cell>
          <cell r="I25">
            <v>35289932</v>
          </cell>
          <cell r="K25">
            <v>37963900</v>
          </cell>
          <cell r="M25">
            <v>39053109</v>
          </cell>
        </row>
        <row r="27">
          <cell r="C27">
            <v>9113638</v>
          </cell>
          <cell r="G27">
            <v>2084418</v>
          </cell>
          <cell r="I27">
            <v>2247267</v>
          </cell>
          <cell r="K27">
            <v>2412703</v>
          </cell>
          <cell r="M27">
            <v>2369250</v>
          </cell>
        </row>
        <row r="28">
          <cell r="C28">
            <v>32697806</v>
          </cell>
          <cell r="G28">
            <v>6426675</v>
          </cell>
          <cell r="I28">
            <v>8021320</v>
          </cell>
          <cell r="K28">
            <v>10595595</v>
          </cell>
          <cell r="M28">
            <v>7654216</v>
          </cell>
        </row>
        <row r="29">
          <cell r="C29">
            <v>54655380103</v>
          </cell>
          <cell r="G29">
            <v>13329745556</v>
          </cell>
          <cell r="I29">
            <v>13039602998</v>
          </cell>
          <cell r="K29">
            <v>13778350776</v>
          </cell>
          <cell r="M29">
            <v>14507680773</v>
          </cell>
        </row>
        <row r="30">
          <cell r="C30">
            <v>190951716</v>
          </cell>
          <cell r="G30">
            <v>44457465</v>
          </cell>
          <cell r="I30">
            <v>46035273</v>
          </cell>
          <cell r="K30">
            <v>49005447</v>
          </cell>
          <cell r="M30">
            <v>51453531</v>
          </cell>
        </row>
        <row r="31">
          <cell r="C31">
            <v>365175831</v>
          </cell>
          <cell r="G31">
            <v>81186299</v>
          </cell>
          <cell r="I31">
            <v>90203299</v>
          </cell>
          <cell r="K31">
            <v>94047394</v>
          </cell>
          <cell r="M31">
            <v>99738839</v>
          </cell>
        </row>
        <row r="33">
          <cell r="C33">
            <v>407116350</v>
          </cell>
          <cell r="G33">
            <v>91535332</v>
          </cell>
          <cell r="I33">
            <v>99804346</v>
          </cell>
          <cell r="K33">
            <v>106646085</v>
          </cell>
          <cell r="M33">
            <v>109130587</v>
          </cell>
        </row>
        <row r="34">
          <cell r="C34">
            <v>1816525488</v>
          </cell>
          <cell r="G34">
            <v>448493965</v>
          </cell>
          <cell r="I34">
            <v>410849205</v>
          </cell>
          <cell r="K34">
            <v>446709936</v>
          </cell>
          <cell r="M34">
            <v>510472382</v>
          </cell>
        </row>
        <row r="35">
          <cell r="C35">
            <v>924503399</v>
          </cell>
          <cell r="G35">
            <v>215754552</v>
          </cell>
          <cell r="I35">
            <v>231133282</v>
          </cell>
          <cell r="K35">
            <v>238317146</v>
          </cell>
          <cell r="M35">
            <v>239298419</v>
          </cell>
        </row>
        <row r="36">
          <cell r="C36">
            <v>671435233</v>
          </cell>
          <cell r="G36">
            <v>149725073</v>
          </cell>
          <cell r="I36">
            <v>162372777</v>
          </cell>
          <cell r="K36">
            <v>174979509</v>
          </cell>
          <cell r="M36">
            <v>184357874</v>
          </cell>
        </row>
        <row r="37">
          <cell r="C37">
            <v>17077641196</v>
          </cell>
          <cell r="G37">
            <v>4376146578</v>
          </cell>
          <cell r="I37">
            <v>4073061279</v>
          </cell>
          <cell r="K37">
            <v>4212428268</v>
          </cell>
          <cell r="M37">
            <v>4416005071</v>
          </cell>
        </row>
        <row r="39">
          <cell r="C39">
            <v>612340884</v>
          </cell>
          <cell r="G39">
            <v>149295656</v>
          </cell>
          <cell r="I39">
            <v>140982860</v>
          </cell>
          <cell r="K39">
            <v>156539778</v>
          </cell>
          <cell r="M39">
            <v>165522590</v>
          </cell>
        </row>
        <row r="40">
          <cell r="C40">
            <v>3607912956</v>
          </cell>
          <cell r="G40">
            <v>821859379</v>
          </cell>
          <cell r="I40">
            <v>879080992</v>
          </cell>
          <cell r="K40">
            <v>936917298</v>
          </cell>
          <cell r="M40">
            <v>970055287</v>
          </cell>
        </row>
        <row r="41">
          <cell r="C41">
            <v>45406438</v>
          </cell>
          <cell r="G41">
            <v>8633078</v>
          </cell>
          <cell r="I41">
            <v>11664934</v>
          </cell>
          <cell r="K41">
            <v>12855703</v>
          </cell>
          <cell r="M41">
            <v>12252723</v>
          </cell>
        </row>
        <row r="42">
          <cell r="C42">
            <v>6246947985</v>
          </cell>
          <cell r="G42">
            <v>1464865248</v>
          </cell>
          <cell r="I42">
            <v>1522069677</v>
          </cell>
          <cell r="K42">
            <v>1600591136</v>
          </cell>
          <cell r="M42">
            <v>1659421924</v>
          </cell>
        </row>
      </sheetData>
      <sheetData sheetId="6"/>
      <sheetData sheetId="7"/>
      <sheetData sheetId="8"/>
      <sheetData sheetId="9">
        <row r="36">
          <cell r="F36" t="str">
            <v>TABLE 14.  AVERAGE MONTHLY NONAGRICULTURAL PAYROLL WAGES</v>
          </cell>
        </row>
        <row r="37">
          <cell r="F37" t="str">
            <v>IN UTAH, BY COUNTY AND QUARTER, 2022</v>
          </cell>
        </row>
        <row r="134">
          <cell r="A134" t="str">
            <v>SOURCE:  Utah Department of Workforce Services, Workforce Research and Analysis, Annual Report of Labor Market Information, 2022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="90" zoomScaleNormal="90" workbookViewId="0">
      <selection activeCell="C46" sqref="C46"/>
    </sheetView>
  </sheetViews>
  <sheetFormatPr defaultRowHeight="12.75" x14ac:dyDescent="0.2"/>
  <cols>
    <col min="1" max="1" width="13.140625" customWidth="1"/>
    <col min="2" max="2" width="4.7109375" customWidth="1"/>
    <col min="3" max="3" width="16" bestFit="1" customWidth="1"/>
    <col min="4" max="4" width="4.7109375" customWidth="1"/>
    <col min="5" max="5" width="16" bestFit="1" customWidth="1"/>
    <col min="6" max="6" width="4.7109375" customWidth="1"/>
    <col min="7" max="7" width="16" bestFit="1" customWidth="1"/>
    <col min="8" max="8" width="4.7109375" customWidth="1"/>
    <col min="9" max="9" width="16" bestFit="1" customWidth="1"/>
    <col min="10" max="10" width="4.7109375" customWidth="1"/>
    <col min="11" max="11" width="15.85546875" customWidth="1"/>
  </cols>
  <sheetData>
    <row r="1" spans="1:1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">
      <c r="A2" s="5"/>
      <c r="B2" s="5"/>
      <c r="C2" s="10" t="str">
        <f>'[1]Wages Pivots'!F36</f>
        <v>TABLE 14.  AVERAGE MONTHLY NONAGRICULTURAL PAYROLL WAGES</v>
      </c>
      <c r="D2" s="10"/>
      <c r="E2" s="10"/>
      <c r="F2" s="10"/>
      <c r="G2" s="10"/>
      <c r="H2" s="10"/>
      <c r="I2" s="10"/>
      <c r="J2" s="4"/>
      <c r="K2" s="4"/>
    </row>
    <row r="3" spans="1:11" x14ac:dyDescent="0.2">
      <c r="A3" s="5"/>
      <c r="B3" s="5"/>
      <c r="C3" s="10" t="str">
        <f>'[1]Wages Pivots'!F37</f>
        <v>IN UTAH, BY COUNTY AND QUARTER, 2022</v>
      </c>
      <c r="D3" s="10"/>
      <c r="E3" s="10"/>
      <c r="F3" s="10"/>
      <c r="G3" s="10"/>
      <c r="H3" s="10"/>
      <c r="I3" s="10"/>
      <c r="J3" s="4"/>
      <c r="K3" s="4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 x14ac:dyDescent="0.25">
      <c r="A5" s="3" t="s">
        <v>30</v>
      </c>
      <c r="B5" s="3"/>
      <c r="C5" s="3" t="s">
        <v>31</v>
      </c>
      <c r="D5" s="3"/>
      <c r="E5" s="3" t="s">
        <v>32</v>
      </c>
      <c r="F5" s="3"/>
      <c r="G5" s="3" t="s">
        <v>33</v>
      </c>
      <c r="H5" s="3"/>
      <c r="I5" s="3" t="s">
        <v>34</v>
      </c>
      <c r="J5" s="3"/>
      <c r="K5" s="3" t="s">
        <v>35</v>
      </c>
    </row>
    <row r="6" spans="1:11" ht="13.5" thickTop="1" x14ac:dyDescent="0.2">
      <c r="A6" s="6"/>
      <c r="B6" s="7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7" t="s">
        <v>29</v>
      </c>
      <c r="B7" s="6"/>
      <c r="C7" s="8">
        <f>IF([1]Form12!C7=0,0,([1]Form12!C7/[1]Form10!B7)/12)</f>
        <v>5033.8354257514975</v>
      </c>
      <c r="D7" s="7"/>
      <c r="E7" s="8">
        <f>IF([1]Form12!G7=0,0,([1]Form12!G7/AVERAGE([1]Form10!D7:F7))/3)</f>
        <v>4976.8529882009107</v>
      </c>
      <c r="F7" s="8"/>
      <c r="G7" s="8">
        <f>IF([1]Form12!I7=0,0,([1]Form12!I7/AVERAGE([1]Form10!G7:I7))/3)</f>
        <v>4846.0492921085206</v>
      </c>
      <c r="H7" s="8"/>
      <c r="I7" s="8">
        <f>IF([1]Form12!K7=0,0,([1]Form12!K7/AVERAGE([1]Form10!J7:L7))/3)</f>
        <v>5066.3379656810539</v>
      </c>
      <c r="J7" s="8"/>
      <c r="K7" s="8">
        <f>IF([1]Form12!M7=0,0,([1]Form12!M7/AVERAGE([1]Form10!M7:O7))/3)</f>
        <v>5240.9168836125109</v>
      </c>
    </row>
    <row r="8" spans="1:1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">
      <c r="A9" s="1" t="s">
        <v>0</v>
      </c>
      <c r="B9" s="6"/>
      <c r="C9" s="9">
        <f>IF([1]Form12!C9=0,0,([1]Form12!C9/[1]Form10!B9)/12)</f>
        <v>3246.3431277988288</v>
      </c>
      <c r="D9" s="6"/>
      <c r="E9" s="9">
        <f>IF([1]Form12!G9=0,0,([1]Form12!G9/AVERAGE([1]Form10!D9:F9))/3)</f>
        <v>2931.0410270722859</v>
      </c>
      <c r="F9" s="9"/>
      <c r="G9" s="9">
        <f>IF([1]Form12!I9=0,0,([1]Form12!I9/AVERAGE([1]Form10!G9:I9))/3)</f>
        <v>3188.0745383474859</v>
      </c>
      <c r="H9" s="9"/>
      <c r="I9" s="9">
        <f>IF([1]Form12!K9=0,0,([1]Form12!K9/AVERAGE([1]Form10!J9:L9))/3)</f>
        <v>3474.1201943095075</v>
      </c>
      <c r="J9" s="9"/>
      <c r="K9" s="9">
        <f>IF([1]Form12!M9=0,0,([1]Form12!M9/AVERAGE([1]Form10!M9:O9))/3)</f>
        <v>3391.4558011049721</v>
      </c>
    </row>
    <row r="10" spans="1:11" x14ac:dyDescent="0.2">
      <c r="A10" s="1" t="s">
        <v>1</v>
      </c>
      <c r="B10" s="6"/>
      <c r="C10" s="9">
        <f>IF([1]Form12!C10=0,0,([1]Form12!C10/[1]Form10!B10)/12)</f>
        <v>4649.7551425954944</v>
      </c>
      <c r="D10" s="6"/>
      <c r="E10" s="9">
        <f>IF([1]Form12!G10=0,0,([1]Form12!G10/AVERAGE([1]Form10!D10:F10))/3)</f>
        <v>4624.50661487864</v>
      </c>
      <c r="F10" s="9"/>
      <c r="G10" s="9">
        <f>IF([1]Form12!I10=0,0,([1]Form12!I10/AVERAGE([1]Form10!G10:I10))/3)</f>
        <v>4495.7096126628339</v>
      </c>
      <c r="H10" s="9"/>
      <c r="I10" s="9">
        <f>IF([1]Form12!K10=0,0,([1]Form12!K10/AVERAGE([1]Form10!J10:L10))/3)</f>
        <v>4720.9035402549671</v>
      </c>
      <c r="J10" s="9"/>
      <c r="K10" s="9">
        <f>IF([1]Form12!M10=0,0,([1]Form12!M10/AVERAGE([1]Form10!M10:O10))/3)</f>
        <v>4755.3059450524397</v>
      </c>
    </row>
    <row r="11" spans="1:11" x14ac:dyDescent="0.2">
      <c r="A11" s="1" t="s">
        <v>2</v>
      </c>
      <c r="B11" s="6"/>
      <c r="C11" s="9">
        <f>IF([1]Form12!C11=0,0,([1]Form12!C11/[1]Form10!B11)/12)</f>
        <v>3763.6329979859438</v>
      </c>
      <c r="D11" s="6"/>
      <c r="E11" s="9">
        <f>IF([1]Form12!G11=0,0,([1]Form12!G11/AVERAGE([1]Form10!D11:F11))/3)</f>
        <v>3558.746371735549</v>
      </c>
      <c r="F11" s="9"/>
      <c r="G11" s="9">
        <f>IF([1]Form12!I11=0,0,([1]Form12!I11/AVERAGE([1]Form10!G11:I11))/3)</f>
        <v>3638.8867164274448</v>
      </c>
      <c r="H11" s="9"/>
      <c r="I11" s="9">
        <f>IF([1]Form12!K11=0,0,([1]Form12!K11/AVERAGE([1]Form10!J11:L11))/3)</f>
        <v>3912.8372235189509</v>
      </c>
      <c r="J11" s="9"/>
      <c r="K11" s="9">
        <f>IF([1]Form12!M11=0,0,([1]Form12!M11/AVERAGE([1]Form10!M11:O11))/3)</f>
        <v>3944.1244454314165</v>
      </c>
    </row>
    <row r="12" spans="1:11" x14ac:dyDescent="0.2">
      <c r="A12" s="1" t="s">
        <v>3</v>
      </c>
      <c r="B12" s="6"/>
      <c r="C12" s="9">
        <f>IF([1]Form12!C12=0,0,([1]Form12!C12/[1]Form10!B12)/12)</f>
        <v>3628.9926041627464</v>
      </c>
      <c r="D12" s="6"/>
      <c r="E12" s="9">
        <f>IF([1]Form12!G12=0,0,([1]Form12!G12/AVERAGE([1]Form10!D12:F12))/3)</f>
        <v>3459.7348623853213</v>
      </c>
      <c r="F12" s="9"/>
      <c r="G12" s="9">
        <f>IF([1]Form12!I12=0,0,([1]Form12!I12/AVERAGE([1]Form10!G12:I12))/3)</f>
        <v>3562.6058970254276</v>
      </c>
      <c r="H12" s="9"/>
      <c r="I12" s="9">
        <f>IF([1]Form12!K12=0,0,([1]Form12!K12/AVERAGE([1]Form10!J12:L12))/3)</f>
        <v>3716.468115345775</v>
      </c>
      <c r="J12" s="9"/>
      <c r="K12" s="9">
        <f>IF([1]Form12!M12=0,0,([1]Form12!M12/AVERAGE([1]Form10!M12:O12))/3)</f>
        <v>3775.0127837695145</v>
      </c>
    </row>
    <row r="13" spans="1:11" x14ac:dyDescent="0.2">
      <c r="A13" s="1" t="s">
        <v>4</v>
      </c>
      <c r="B13" s="6"/>
      <c r="C13" s="9">
        <f>IF([1]Form12!C13=0,0,([1]Form12!C13/[1]Form10!B13)/12)</f>
        <v>2954.361406219818</v>
      </c>
      <c r="D13" s="6"/>
      <c r="E13" s="9">
        <f>IF([1]Form12!G13=0,0,([1]Form12!G13/AVERAGE([1]Form10!D13:F13))/3)</f>
        <v>3191.0784913353723</v>
      </c>
      <c r="F13" s="9"/>
      <c r="G13" s="9">
        <f>IF([1]Form12!I13=0,0,([1]Form12!I13/AVERAGE([1]Form10!G13:I13))/3)</f>
        <v>2664.0343897505059</v>
      </c>
      <c r="H13" s="9"/>
      <c r="I13" s="9">
        <f>IF([1]Form12!K13=0,0,([1]Form12!K13/AVERAGE([1]Form10!J13:L13))/3)</f>
        <v>2806.8764815970057</v>
      </c>
      <c r="J13" s="9"/>
      <c r="K13" s="9">
        <f>IF([1]Form12!M13=0,0,([1]Form12!M13/AVERAGE([1]Form10!M13:O13))/3)</f>
        <v>3346.0315315315315</v>
      </c>
    </row>
    <row r="14" spans="1:11" x14ac:dyDescent="0.2">
      <c r="A14" s="1"/>
      <c r="B14" s="6"/>
      <c r="C14" s="9"/>
      <c r="D14" s="6"/>
      <c r="E14" s="9"/>
      <c r="F14" s="9"/>
      <c r="G14" s="9"/>
      <c r="H14" s="9"/>
      <c r="I14" s="9"/>
      <c r="J14" s="9"/>
      <c r="K14" s="9"/>
    </row>
    <row r="15" spans="1:11" x14ac:dyDescent="0.2">
      <c r="A15" s="1" t="s">
        <v>5</v>
      </c>
      <c r="B15" s="6"/>
      <c r="C15" s="9">
        <f>IF([1]Form12!C15=0,0,([1]Form12!C15/[1]Form10!B15)/12)</f>
        <v>4544.8139569549503</v>
      </c>
      <c r="D15" s="6"/>
      <c r="E15" s="9">
        <f>IF([1]Form12!G15=0,0,([1]Form12!G15/AVERAGE([1]Form10!D15:F15))/3)</f>
        <v>4320.3766946377154</v>
      </c>
      <c r="F15" s="9"/>
      <c r="G15" s="9">
        <f>IF([1]Form12!I15=0,0,([1]Form12!I15/AVERAGE([1]Form10!G15:I15))/3)</f>
        <v>4475.561479449706</v>
      </c>
      <c r="H15" s="9"/>
      <c r="I15" s="9">
        <f>IF([1]Form12!K15=0,0,([1]Form12!K15/AVERAGE([1]Form10!J15:L15))/3)</f>
        <v>4654.5383341170682</v>
      </c>
      <c r="J15" s="9"/>
      <c r="K15" s="9">
        <f>IF([1]Form12!M15=0,0,([1]Form12!M15/AVERAGE([1]Form10!M15:O15))/3)</f>
        <v>4718.6035441360873</v>
      </c>
    </row>
    <row r="16" spans="1:11" x14ac:dyDescent="0.2">
      <c r="A16" s="1" t="s">
        <v>6</v>
      </c>
      <c r="B16" s="6"/>
      <c r="C16" s="9">
        <f>IF([1]Form12!C16=0,0,([1]Form12!C16/[1]Form10!B16)/12)</f>
        <v>4308.1827002288328</v>
      </c>
      <c r="D16" s="6"/>
      <c r="E16" s="9">
        <f>IF([1]Form12!G16=0,0,([1]Form12!G16/AVERAGE([1]Form10!D16:F16))/3)</f>
        <v>4179.1942138364784</v>
      </c>
      <c r="F16" s="9"/>
      <c r="G16" s="9">
        <f>IF([1]Form12!I16=0,0,([1]Form12!I16/AVERAGE([1]Form10!G16:I16))/3)</f>
        <v>4089.0771487121797</v>
      </c>
      <c r="H16" s="9"/>
      <c r="I16" s="9">
        <f>IF([1]Form12!K16=0,0,([1]Form12!K16/AVERAGE([1]Form10!J16:L16))/3)</f>
        <v>4519.2497160012981</v>
      </c>
      <c r="J16" s="9"/>
      <c r="K16" s="9">
        <f>IF([1]Form12!M16=0,0,([1]Form12!M16/AVERAGE([1]Form10!M16:O16))/3)</f>
        <v>4441.5778668805133</v>
      </c>
    </row>
    <row r="17" spans="1:11" x14ac:dyDescent="0.2">
      <c r="A17" s="1" t="s">
        <v>7</v>
      </c>
      <c r="B17" s="6"/>
      <c r="C17" s="9">
        <f>IF([1]Form12!C17=0,0,([1]Form12!C17/[1]Form10!B17)/12)</f>
        <v>4335.5989345329699</v>
      </c>
      <c r="D17" s="6"/>
      <c r="E17" s="9">
        <f>IF([1]Form12!G17=0,0,([1]Form12!G17/AVERAGE([1]Form10!D17:F17))/3)</f>
        <v>3937.6384907867796</v>
      </c>
      <c r="F17" s="9"/>
      <c r="G17" s="9">
        <f>IF([1]Form12!I17=0,0,([1]Form12!I17/AVERAGE([1]Form10!G17:I17))/3)</f>
        <v>4070.1678400450578</v>
      </c>
      <c r="H17" s="9"/>
      <c r="I17" s="9">
        <f>IF([1]Form12!K17=0,0,([1]Form12!K17/AVERAGE([1]Form10!J17:L17))/3)</f>
        <v>4456.8998760369986</v>
      </c>
      <c r="J17" s="9"/>
      <c r="K17" s="9">
        <f>IF([1]Form12!M17=0,0,([1]Form12!M17/AVERAGE([1]Form10!M17:O17))/3)</f>
        <v>4855.7534600479794</v>
      </c>
    </row>
    <row r="18" spans="1:11" x14ac:dyDescent="0.2">
      <c r="A18" s="1" t="s">
        <v>8</v>
      </c>
      <c r="B18" s="6"/>
      <c r="C18" s="9">
        <f>IF([1]Form12!C18=0,0,([1]Form12!C18/[1]Form10!B18)/12)</f>
        <v>4704.5323552024611</v>
      </c>
      <c r="D18" s="6"/>
      <c r="E18" s="9">
        <f>IF([1]Form12!G18=0,0,([1]Form12!G18/AVERAGE([1]Form10!D18:F18))/3)</f>
        <v>4160.3713355048867</v>
      </c>
      <c r="F18" s="9"/>
      <c r="G18" s="9">
        <f>IF([1]Form12!I18=0,0,([1]Form12!I18/AVERAGE([1]Form10!G18:I18))/3)</f>
        <v>4662.2796896086375</v>
      </c>
      <c r="H18" s="9"/>
      <c r="I18" s="9">
        <f>IF([1]Form12!K18=0,0,([1]Form12!K18/AVERAGE([1]Form10!J18:L18))/3)</f>
        <v>4633.6065501703479</v>
      </c>
      <c r="J18" s="9"/>
      <c r="K18" s="9">
        <f>IF([1]Form12!M18=0,0,([1]Form12!M18/AVERAGE([1]Form10!M18:O18))/3)</f>
        <v>5272.0588474025972</v>
      </c>
    </row>
    <row r="19" spans="1:11" x14ac:dyDescent="0.2">
      <c r="A19" s="1" t="s">
        <v>9</v>
      </c>
      <c r="B19" s="6"/>
      <c r="C19" s="9">
        <f>IF([1]Form12!C19=0,0,([1]Form12!C19/[1]Form10!B19)/12)</f>
        <v>3582.0020927799092</v>
      </c>
      <c r="D19" s="6"/>
      <c r="E19" s="9">
        <f>IF([1]Form12!G19=0,0,([1]Form12!G19/AVERAGE([1]Form10!D19:F19))/3)</f>
        <v>3302.6668361869247</v>
      </c>
      <c r="F19" s="9"/>
      <c r="G19" s="9">
        <f>IF([1]Form12!I19=0,0,([1]Form12!I19/AVERAGE([1]Form10!G19:I19))/3)</f>
        <v>3520.0662183826153</v>
      </c>
      <c r="H19" s="9"/>
      <c r="I19" s="9">
        <f>IF([1]Form12!K19=0,0,([1]Form12!K19/AVERAGE([1]Form10!J19:L19))/3)</f>
        <v>3680.8782300730181</v>
      </c>
      <c r="J19" s="9"/>
      <c r="K19" s="9">
        <f>IF([1]Form12!M19=0,0,([1]Form12!M19/AVERAGE([1]Form10!M19:O19))/3)</f>
        <v>3784.4391868383123</v>
      </c>
    </row>
    <row r="20" spans="1:11" x14ac:dyDescent="0.2">
      <c r="A20" s="1"/>
      <c r="B20" s="6"/>
      <c r="C20" s="9"/>
      <c r="D20" s="6"/>
      <c r="E20" s="9"/>
      <c r="F20" s="9"/>
      <c r="G20" s="9"/>
      <c r="H20" s="9"/>
      <c r="I20" s="9"/>
      <c r="J20" s="9"/>
      <c r="K20" s="9"/>
    </row>
    <row r="21" spans="1:11" x14ac:dyDescent="0.2">
      <c r="A21" s="1" t="s">
        <v>10</v>
      </c>
      <c r="B21" s="6"/>
      <c r="C21" s="9">
        <f>IF([1]Form12!C21=0,0,([1]Form12!C21/[1]Form10!B21)/12)</f>
        <v>3388.0372303921572</v>
      </c>
      <c r="D21" s="6"/>
      <c r="E21" s="9">
        <f>IF([1]Form12!G21=0,0,([1]Form12!G21/AVERAGE([1]Form10!D21:F21))/3)</f>
        <v>3039.0183749964776</v>
      </c>
      <c r="F21" s="9"/>
      <c r="G21" s="9">
        <f>IF([1]Form12!I21=0,0,([1]Form12!I21/AVERAGE([1]Form10!G21:I21))/3)</f>
        <v>3310.7613169307519</v>
      </c>
      <c r="H21" s="9"/>
      <c r="I21" s="9">
        <f>IF([1]Form12!K21=0,0,([1]Form12!K21/AVERAGE([1]Form10!J21:L21))/3)</f>
        <v>3641.6209832698642</v>
      </c>
      <c r="J21" s="9"/>
      <c r="K21" s="9">
        <f>IF([1]Form12!M21=0,0,([1]Form12!M21/AVERAGE([1]Form10!M21:O21))/3)</f>
        <v>3556.2482051836728</v>
      </c>
    </row>
    <row r="22" spans="1:11" x14ac:dyDescent="0.2">
      <c r="A22" s="1" t="s">
        <v>11</v>
      </c>
      <c r="B22" s="6"/>
      <c r="C22" s="9">
        <f>IF([1]Form12!C22=0,0,([1]Form12!C22/[1]Form10!B22)/12)</f>
        <v>3714.2375905974536</v>
      </c>
      <c r="D22" s="6"/>
      <c r="E22" s="9">
        <f>IF([1]Form12!G22=0,0,([1]Form12!G22/AVERAGE([1]Form10!D22:F22))/3)</f>
        <v>3434.9022964853079</v>
      </c>
      <c r="F22" s="9"/>
      <c r="G22" s="9">
        <f>IF([1]Form12!I22=0,0,([1]Form12!I22/AVERAGE([1]Form10!G22:I22))/3)</f>
        <v>3451.1480643336304</v>
      </c>
      <c r="H22" s="9"/>
      <c r="I22" s="9">
        <f>IF([1]Form12!K22=0,0,([1]Form12!K22/AVERAGE([1]Form10!J22:L22))/3)</f>
        <v>3895.0972655669489</v>
      </c>
      <c r="J22" s="9"/>
      <c r="K22" s="9">
        <f>IF([1]Form12!M22=0,0,([1]Form12!M22/AVERAGE([1]Form10!M22:O22))/3)</f>
        <v>4036.7197398622798</v>
      </c>
    </row>
    <row r="23" spans="1:11" x14ac:dyDescent="0.2">
      <c r="A23" s="1" t="s">
        <v>12</v>
      </c>
      <c r="B23" s="6"/>
      <c r="C23" s="9">
        <f>IF([1]Form12!C23=0,0,([1]Form12!C23/[1]Form10!B23)/12)</f>
        <v>3387.1159583099293</v>
      </c>
      <c r="D23" s="6"/>
      <c r="E23" s="9">
        <f>IF([1]Form12!G23=0,0,([1]Form12!G23/AVERAGE([1]Form10!D23:F23))/3)</f>
        <v>3044.2159462404652</v>
      </c>
      <c r="F23" s="9"/>
      <c r="G23" s="9">
        <f>IF([1]Form12!I23=0,0,([1]Form12!I23/AVERAGE([1]Form10!G23:I23))/3)</f>
        <v>3288.8170532505715</v>
      </c>
      <c r="H23" s="9"/>
      <c r="I23" s="9">
        <f>IF([1]Form12!K23=0,0,([1]Form12!K23/AVERAGE([1]Form10!J23:L23))/3)</f>
        <v>3558.5521283158541</v>
      </c>
      <c r="J23" s="9"/>
      <c r="K23" s="9">
        <f>IF([1]Form12!M23=0,0,([1]Form12!M23/AVERAGE([1]Form10!M23:O23))/3)</f>
        <v>3619.8219501899534</v>
      </c>
    </row>
    <row r="24" spans="1:11" x14ac:dyDescent="0.2">
      <c r="A24" s="1" t="s">
        <v>13</v>
      </c>
      <c r="B24" s="6"/>
      <c r="C24" s="9">
        <f>IF([1]Form12!C24=0,0,([1]Form12!C24/[1]Form10!B24)/12)</f>
        <v>3995.2247299005035</v>
      </c>
      <c r="D24" s="6"/>
      <c r="E24" s="9">
        <f>IF([1]Form12!G24=0,0,([1]Form12!G24/AVERAGE([1]Form10!D24:F24))/3)</f>
        <v>3696.4371020856202</v>
      </c>
      <c r="F24" s="9"/>
      <c r="G24" s="9">
        <f>IF([1]Form12!I24=0,0,([1]Form12!I24/AVERAGE([1]Form10!G24:I24))/3)</f>
        <v>3897.3916778145467</v>
      </c>
      <c r="H24" s="9"/>
      <c r="I24" s="9">
        <f>IF([1]Form12!K24=0,0,([1]Form12!K24/AVERAGE([1]Form10!J24:L24))/3)</f>
        <v>4224.5141586046184</v>
      </c>
      <c r="J24" s="9"/>
      <c r="K24" s="9">
        <f>IF([1]Form12!M24=0,0,([1]Form12!M24/AVERAGE([1]Form10!M24:O24))/3)</f>
        <v>4152.4585982761055</v>
      </c>
    </row>
    <row r="25" spans="1:11" x14ac:dyDescent="0.2">
      <c r="A25" s="1" t="s">
        <v>14</v>
      </c>
      <c r="B25" s="6"/>
      <c r="C25" s="9">
        <f>IF([1]Form12!C25=0,0,([1]Form12!C25/[1]Form10!B25)/12)</f>
        <v>4252.0573213565958</v>
      </c>
      <c r="D25" s="6"/>
      <c r="E25" s="9">
        <f>IF([1]Form12!G25=0,0,([1]Form12!G25/AVERAGE([1]Form10!D25:F25))/3)</f>
        <v>4152.0790894156298</v>
      </c>
      <c r="F25" s="9"/>
      <c r="G25" s="9">
        <f>IF([1]Form12!I25=0,0,([1]Form12!I25/AVERAGE([1]Form10!G25:I25))/3)</f>
        <v>4226.3391616766467</v>
      </c>
      <c r="H25" s="9"/>
      <c r="I25" s="9">
        <f>IF([1]Form12!K25=0,0,([1]Form12!K25/AVERAGE([1]Form10!J25:L25))/3)</f>
        <v>4209.3247588424438</v>
      </c>
      <c r="J25" s="9"/>
      <c r="K25" s="9">
        <f>IF([1]Form12!M25=0,0,([1]Form12!M25/AVERAGE([1]Form10!M25:O25))/3)</f>
        <v>4416.2737758679186</v>
      </c>
    </row>
    <row r="26" spans="1:11" x14ac:dyDescent="0.2">
      <c r="A26" s="1"/>
      <c r="B26" s="6"/>
      <c r="C26" s="9"/>
      <c r="D26" s="6"/>
      <c r="E26" s="9"/>
      <c r="F26" s="9"/>
      <c r="G26" s="9"/>
      <c r="H26" s="9"/>
      <c r="I26" s="9"/>
      <c r="J26" s="9"/>
      <c r="K26" s="9"/>
    </row>
    <row r="27" spans="1:11" x14ac:dyDescent="0.2">
      <c r="A27" s="1" t="s">
        <v>15</v>
      </c>
      <c r="B27" s="6"/>
      <c r="C27" s="9">
        <f>IF([1]Form12!C27=0,0,([1]Form12!C27/[1]Form10!B27)/12)</f>
        <v>2586.8969628157806</v>
      </c>
      <c r="D27" s="6"/>
      <c r="E27" s="9">
        <f>IF([1]Form12!G27=0,0,([1]Form12!G27/AVERAGE([1]Form10!D27:F27))/3)</f>
        <v>2437.9157894736841</v>
      </c>
      <c r="F27" s="9"/>
      <c r="G27" s="9">
        <f>IF([1]Form12!I27=0,0,([1]Form12!I27/AVERAGE([1]Form10!G27:I27))/3)</f>
        <v>2456.0295081967211</v>
      </c>
      <c r="H27" s="9"/>
      <c r="I27" s="9">
        <f>IF([1]Form12!K27=0,0,([1]Form12!K27/AVERAGE([1]Form10!J27:L27))/3)</f>
        <v>2713.9516310461195</v>
      </c>
      <c r="J27" s="9"/>
      <c r="K27" s="9">
        <f>IF([1]Form12!M27=0,0,([1]Form12!M27/AVERAGE([1]Form10!M27:O27))/3)</f>
        <v>2742.1875</v>
      </c>
    </row>
    <row r="28" spans="1:11" x14ac:dyDescent="0.2">
      <c r="A28" s="1" t="s">
        <v>16</v>
      </c>
      <c r="B28" s="6"/>
      <c r="C28" s="9">
        <f>IF([1]Form12!C28=0,0,([1]Form12!C28/[1]Form10!B28)/12)</f>
        <v>2812.9564693737107</v>
      </c>
      <c r="D28" s="6"/>
      <c r="E28" s="9">
        <f>IF([1]Form12!G28=0,0,([1]Form12!G28/AVERAGE([1]Form10!D28:F28))/3)</f>
        <v>2778.5019455252918</v>
      </c>
      <c r="F28" s="9"/>
      <c r="G28" s="9">
        <f>IF([1]Form12!I28=0,0,([1]Form12!I28/AVERAGE([1]Form10!G28:I28))/3)</f>
        <v>2568.4662183797632</v>
      </c>
      <c r="H28" s="9"/>
      <c r="I28" s="9">
        <f>IF([1]Form12!K28=0,0,([1]Form12!K28/AVERAGE([1]Form10!J28:L28))/3)</f>
        <v>2815.7307998937017</v>
      </c>
      <c r="J28" s="9"/>
      <c r="K28" s="9">
        <f>IF([1]Form12!M28=0,0,([1]Form12!M28/AVERAGE([1]Form10!M28:O28))/3)</f>
        <v>3156.3777319587625</v>
      </c>
    </row>
    <row r="29" spans="1:11" x14ac:dyDescent="0.2">
      <c r="A29" s="1" t="s">
        <v>17</v>
      </c>
      <c r="B29" s="6"/>
      <c r="C29" s="9">
        <f>IF([1]Form12!C29=0,0,([1]Form12!C29/[1]Form10!B29)/12)</f>
        <v>5813.8702313405374</v>
      </c>
      <c r="D29" s="6"/>
      <c r="E29" s="9">
        <f>IF([1]Form12!G29=0,0,([1]Form12!G29/AVERAGE([1]Form10!D29:F29))/3)</f>
        <v>5797.1218919244502</v>
      </c>
      <c r="F29" s="9"/>
      <c r="G29" s="9">
        <f>IF([1]Form12!I29=0,0,([1]Form12!I29/AVERAGE([1]Form10!G29:I29))/3)</f>
        <v>5576.4716187869526</v>
      </c>
      <c r="H29" s="9"/>
      <c r="I29" s="9">
        <f>IF([1]Form12!K29=0,0,([1]Form12!K29/AVERAGE([1]Form10!J29:L29))/3)</f>
        <v>5803.9719320356935</v>
      </c>
      <c r="J29" s="9"/>
      <c r="K29" s="9">
        <f>IF([1]Form12!M29=0,0,([1]Form12!M29/AVERAGE([1]Form10!M29:O29))/3)</f>
        <v>6072.1664370231156</v>
      </c>
    </row>
    <row r="30" spans="1:11" x14ac:dyDescent="0.2">
      <c r="A30" s="1" t="s">
        <v>18</v>
      </c>
      <c r="B30" s="6"/>
      <c r="C30" s="9">
        <f>IF([1]Form12!C30=0,0,([1]Form12!C30/[1]Form10!B30)/12)</f>
        <v>3646.6220304025665</v>
      </c>
      <c r="D30" s="6"/>
      <c r="E30" s="9">
        <f>IF([1]Form12!G30=0,0,([1]Form12!G30/AVERAGE([1]Form10!D30:F30))/3)</f>
        <v>3585.5685942414711</v>
      </c>
      <c r="F30" s="9"/>
      <c r="G30" s="9">
        <f>IF([1]Form12!I30=0,0,([1]Form12!I30/AVERAGE([1]Form10!G30:I30))/3)</f>
        <v>3434.6991718272025</v>
      </c>
      <c r="H30" s="9"/>
      <c r="I30" s="9">
        <f>IF([1]Form12!K30=0,0,([1]Form12!K30/AVERAGE([1]Form10!J30:L30))/3)</f>
        <v>3660.9477812640071</v>
      </c>
      <c r="J30" s="9"/>
      <c r="K30" s="9">
        <f>IF([1]Form12!M30=0,0,([1]Form12!M30/AVERAGE([1]Form10!M30:O30))/3)</f>
        <v>3905.0949453551912</v>
      </c>
    </row>
    <row r="31" spans="1:11" x14ac:dyDescent="0.2">
      <c r="A31" s="1" t="s">
        <v>19</v>
      </c>
      <c r="B31" s="6"/>
      <c r="C31" s="9">
        <f>IF([1]Form12!C31=0,0,([1]Form12!C31/[1]Form10!B31)/12)</f>
        <v>3193.8273452395529</v>
      </c>
      <c r="D31" s="6"/>
      <c r="E31" s="9">
        <f>IF([1]Form12!G31=0,0,([1]Form12!G31/AVERAGE([1]Form10!D31:F31))/3)</f>
        <v>2873.2410461494906</v>
      </c>
      <c r="F31" s="9"/>
      <c r="G31" s="9">
        <f>IF([1]Form12!I31=0,0,([1]Form12!I31/AVERAGE([1]Form10!G31:I31))/3)</f>
        <v>3148.4572076788832</v>
      </c>
      <c r="H31" s="9"/>
      <c r="I31" s="9">
        <f>IF([1]Form12!K31=0,0,([1]Form12!K31/AVERAGE([1]Form10!J31:L31))/3)</f>
        <v>3314.7960665444803</v>
      </c>
      <c r="J31" s="9"/>
      <c r="K31" s="9">
        <f>IF([1]Form12!M31=0,0,([1]Form12!M31/AVERAGE([1]Form10!M31:O31))/3)</f>
        <v>3432.1692704748798</v>
      </c>
    </row>
    <row r="32" spans="1:11" x14ac:dyDescent="0.2">
      <c r="A32" s="1"/>
      <c r="B32" s="6"/>
      <c r="C32" s="9"/>
      <c r="D32" s="6"/>
      <c r="E32" s="9"/>
      <c r="F32" s="9"/>
      <c r="G32" s="9"/>
      <c r="H32" s="9"/>
      <c r="I32" s="9"/>
      <c r="J32" s="9"/>
      <c r="K32" s="9"/>
    </row>
    <row r="33" spans="1:11" x14ac:dyDescent="0.2">
      <c r="A33" s="1" t="s">
        <v>20</v>
      </c>
      <c r="B33" s="6"/>
      <c r="C33" s="9">
        <f>IF([1]Form12!C33=0,0,([1]Form12!C33/[1]Form10!B33)/12)</f>
        <v>3548.0404204141396</v>
      </c>
      <c r="D33" s="6"/>
      <c r="E33" s="9">
        <f>IF([1]Form12!G33=0,0,([1]Form12!G33/AVERAGE([1]Form10!D33:F33))/3)</f>
        <v>3284.9571864345949</v>
      </c>
      <c r="F33" s="9"/>
      <c r="G33" s="9">
        <f>IF([1]Form12!I33=0,0,([1]Form12!I33/AVERAGE([1]Form10!G33:I33))/3)</f>
        <v>3440.6986589443927</v>
      </c>
      <c r="H33" s="9"/>
      <c r="I33" s="9">
        <f>IF([1]Form12!K33=0,0,([1]Form12!K33/AVERAGE([1]Form10!J33:L33))/3)</f>
        <v>3687.3689578867302</v>
      </c>
      <c r="J33" s="9"/>
      <c r="K33" s="9">
        <f>IF([1]Form12!M33=0,0,([1]Form12!M33/AVERAGE([1]Form10!M33:O33))/3)</f>
        <v>3769.6230397236613</v>
      </c>
    </row>
    <row r="34" spans="1:11" x14ac:dyDescent="0.2">
      <c r="A34" s="1" t="s">
        <v>21</v>
      </c>
      <c r="B34" s="6"/>
      <c r="C34" s="9">
        <f>IF([1]Form12!C34=0,0,([1]Form12!C34/[1]Form10!B34)/12)</f>
        <v>5178.3254217574986</v>
      </c>
      <c r="D34" s="6"/>
      <c r="E34" s="9">
        <f>IF([1]Form12!G34=0,0,([1]Form12!G34/AVERAGE([1]Form10!D34:F34))/3)</f>
        <v>4859.6687037458423</v>
      </c>
      <c r="F34" s="9"/>
      <c r="G34" s="9">
        <f>IF([1]Form12!I34=0,0,([1]Form12!I34/AVERAGE([1]Form10!G34:I34))/3)</f>
        <v>4748.9880711569358</v>
      </c>
      <c r="H34" s="9"/>
      <c r="I34" s="9">
        <f>IF([1]Form12!K34=0,0,([1]Form12!K34/AVERAGE([1]Form10!J34:L34))/3)</f>
        <v>5239.1388628260465</v>
      </c>
      <c r="J34" s="9"/>
      <c r="K34" s="9">
        <f>IF([1]Form12!M34=0,0,([1]Form12!M34/AVERAGE([1]Form10!M34:O34))/3)</f>
        <v>5885.9005396181165</v>
      </c>
    </row>
    <row r="35" spans="1:11" x14ac:dyDescent="0.2">
      <c r="A35" s="1" t="s">
        <v>22</v>
      </c>
      <c r="B35" s="6"/>
      <c r="C35" s="9">
        <f>IF([1]Form12!C35=0,0,([1]Form12!C35/[1]Form10!B35)/12)</f>
        <v>3981.4446798706308</v>
      </c>
      <c r="D35" s="6"/>
      <c r="E35" s="9">
        <f>IF([1]Form12!G35=0,0,([1]Form12!G35/AVERAGE([1]Form10!D35:F35))/3)</f>
        <v>3772.9881085618358</v>
      </c>
      <c r="F35" s="9"/>
      <c r="G35" s="9">
        <f>IF([1]Form12!I35=0,0,([1]Form12!I35/AVERAGE([1]Form10!G35:I35))/3)</f>
        <v>3992.2839968909234</v>
      </c>
      <c r="H35" s="9"/>
      <c r="I35" s="9">
        <f>IF([1]Form12!K35=0,0,([1]Form12!K35/AVERAGE([1]Form10!J35:L35))/3)</f>
        <v>4105.9430412459942</v>
      </c>
      <c r="J35" s="9"/>
      <c r="K35" s="9">
        <f>IF([1]Form12!M35=0,0,([1]Form12!M35/AVERAGE([1]Form10!M35:O35))/3)</f>
        <v>4050.2762093361766</v>
      </c>
    </row>
    <row r="36" spans="1:11" x14ac:dyDescent="0.2">
      <c r="A36" s="1" t="s">
        <v>23</v>
      </c>
      <c r="B36" s="6"/>
      <c r="C36" s="9">
        <f>IF([1]Form12!C36=0,0,([1]Form12!C36/[1]Form10!B36)/12)</f>
        <v>4136.7459367876281</v>
      </c>
      <c r="D36" s="6"/>
      <c r="E36" s="9">
        <f>IF([1]Form12!G36=0,0,([1]Form12!G36/AVERAGE([1]Form10!D36:F36))/3)</f>
        <v>3874.872489648033</v>
      </c>
      <c r="F36" s="9"/>
      <c r="G36" s="9">
        <f>IF([1]Form12!I36=0,0,([1]Form12!I36/AVERAGE([1]Form10!G36:I36))/3)</f>
        <v>4014.5571131879547</v>
      </c>
      <c r="H36" s="9"/>
      <c r="I36" s="9">
        <f>IF([1]Form12!K36=0,0,([1]Form12!K36/AVERAGE([1]Form10!J36:L36))/3)</f>
        <v>4221.8672248226603</v>
      </c>
      <c r="J36" s="9"/>
      <c r="K36" s="9">
        <f>IF([1]Form12!M36=0,0,([1]Form12!M36/AVERAGE([1]Form10!M36:O36))/3)</f>
        <v>4412.7979797979797</v>
      </c>
    </row>
    <row r="37" spans="1:11" x14ac:dyDescent="0.2">
      <c r="A37" s="1" t="s">
        <v>24</v>
      </c>
      <c r="B37" s="6"/>
      <c r="C37" s="9">
        <f>IF([1]Form12!C37=0,0,([1]Form12!C37/[1]Form10!B37)/12)</f>
        <v>4728.787143897096</v>
      </c>
      <c r="D37" s="6"/>
      <c r="E37" s="9">
        <f>IF([1]Form12!G37=0,0,([1]Form12!G37/AVERAGE([1]Form10!D37:F37))/3)</f>
        <v>4902.0810496554323</v>
      </c>
      <c r="F37" s="9"/>
      <c r="G37" s="9">
        <f>IF([1]Form12!I37=0,0,([1]Form12!I37/AVERAGE([1]Form10!G37:I37))/3)</f>
        <v>4534.6930293921178</v>
      </c>
      <c r="H37" s="9"/>
      <c r="I37" s="9">
        <f>IF([1]Form12!K37=0,0,([1]Form12!K37/AVERAGE([1]Form10!J37:L37))/3)</f>
        <v>4686.1043853784377</v>
      </c>
      <c r="J37" s="9"/>
      <c r="K37" s="9">
        <f>IF([1]Form12!M37=0,0,([1]Form12!M37/AVERAGE([1]Form10!M37:O37))/3)</f>
        <v>4791.7241625885699</v>
      </c>
    </row>
    <row r="38" spans="1:11" x14ac:dyDescent="0.2">
      <c r="A38" s="1"/>
      <c r="B38" s="6"/>
      <c r="C38" s="9"/>
      <c r="D38" s="6"/>
      <c r="E38" s="9"/>
      <c r="F38" s="9"/>
      <c r="G38" s="9"/>
      <c r="H38" s="9"/>
      <c r="I38" s="9"/>
      <c r="J38" s="9"/>
      <c r="K38" s="9"/>
    </row>
    <row r="39" spans="1:11" x14ac:dyDescent="0.2">
      <c r="A39" s="1" t="s">
        <v>25</v>
      </c>
      <c r="B39" s="6"/>
      <c r="C39" s="9">
        <f>IF([1]Form12!C39=0,0,([1]Form12!C39/[1]Form10!B39)/12)</f>
        <v>4383.7896093296958</v>
      </c>
      <c r="D39" s="6"/>
      <c r="E39" s="9">
        <f>IF([1]Form12!G39=0,0,([1]Form12!G39/AVERAGE([1]Form10!D39:F39))/3)</f>
        <v>4472.608028759737</v>
      </c>
      <c r="F39" s="9"/>
      <c r="G39" s="9">
        <f>IF([1]Form12!I39=0,0,([1]Form12!I39/AVERAGE([1]Form10!G39:I39))/3)</f>
        <v>4023.7131114789659</v>
      </c>
      <c r="H39" s="9"/>
      <c r="I39" s="9">
        <f>IF([1]Form12!K39=0,0,([1]Form12!K39/AVERAGE([1]Form10!J39:L39))/3)</f>
        <v>4396.0734084079868</v>
      </c>
      <c r="J39" s="9"/>
      <c r="K39" s="9">
        <f>IF([1]Form12!M39=0,0,([1]Form12!M39/AVERAGE([1]Form10!M39:O39))/3)</f>
        <v>4642.2086044424495</v>
      </c>
    </row>
    <row r="40" spans="1:11" x14ac:dyDescent="0.2">
      <c r="A40" s="1" t="s">
        <v>26</v>
      </c>
      <c r="B40" s="6"/>
      <c r="C40" s="9">
        <f>IF([1]Form12!C40=0,0,([1]Form12!C40/[1]Form10!B40)/12)</f>
        <v>3713.6517626375803</v>
      </c>
      <c r="D40" s="6"/>
      <c r="E40" s="9">
        <f>IF([1]Form12!G40=0,0,([1]Form12!G40/AVERAGE([1]Form10!D40:F40))/3)</f>
        <v>3452.5668849745634</v>
      </c>
      <c r="F40" s="9"/>
      <c r="G40" s="9">
        <f>IF([1]Form12!I40=0,0,([1]Form12!I40/AVERAGE([1]Form10!G40:I40))/3)</f>
        <v>3623.8359324437406</v>
      </c>
      <c r="H40" s="9"/>
      <c r="I40" s="9">
        <f>IF([1]Form12!K40=0,0,([1]Form12!K40/AVERAGE([1]Form10!J40:L40))/3)</f>
        <v>3874.168543275016</v>
      </c>
      <c r="J40" s="9"/>
      <c r="K40" s="9">
        <f>IF([1]Form12!M40=0,0,([1]Form12!M40/AVERAGE([1]Form10!M40:O40))/3)</f>
        <v>3894.8032915234639</v>
      </c>
    </row>
    <row r="41" spans="1:11" x14ac:dyDescent="0.2">
      <c r="A41" s="1" t="s">
        <v>27</v>
      </c>
      <c r="B41" s="6"/>
      <c r="C41" s="9">
        <f>IF([1]Form12!C41=0,0,([1]Form12!C41/[1]Form10!B41)/12)</f>
        <v>3169.5126343710731</v>
      </c>
      <c r="D41" s="6"/>
      <c r="E41" s="9">
        <f>IF([1]Form12!G41=0,0,([1]Form12!G41/AVERAGE([1]Form10!D41:F41))/3)</f>
        <v>2822.1896044458972</v>
      </c>
      <c r="F41" s="9"/>
      <c r="G41" s="9">
        <f>IF([1]Form12!I41=0,0,([1]Form12!I41/AVERAGE([1]Form10!G41:I41))/3)</f>
        <v>3085.1451996826236</v>
      </c>
      <c r="H41" s="9"/>
      <c r="I41" s="9">
        <f>IF([1]Form12!K41=0,0,([1]Form12!K41/AVERAGE([1]Form10!J41:L41))/3)</f>
        <v>3287.9035805626604</v>
      </c>
      <c r="J41" s="9"/>
      <c r="K41" s="9">
        <f>IF([1]Form12!M41=0,0,([1]Form12!M41/AVERAGE([1]Form10!M41:O41))/3)</f>
        <v>3426.3766778523491</v>
      </c>
    </row>
    <row r="42" spans="1:11" x14ac:dyDescent="0.2">
      <c r="A42" s="1" t="s">
        <v>28</v>
      </c>
      <c r="B42" s="6"/>
      <c r="C42" s="9">
        <f>IF([1]Form12!C42=0,0,([1]Form12!C42/[1]Form10!B42)/12)</f>
        <v>4397.0760889839903</v>
      </c>
      <c r="D42" s="6"/>
      <c r="E42" s="9">
        <f>IF([1]Form12!G42=0,0,([1]Form12!G42/AVERAGE([1]Form10!D42:F42))/3)</f>
        <v>4176.3560806495761</v>
      </c>
      <c r="F42" s="9"/>
      <c r="G42" s="9">
        <f>IF([1]Form12!I42=0,0,([1]Form12!I42/AVERAGE([1]Form10!G42:I42))/3)</f>
        <v>4308.4556705116411</v>
      </c>
      <c r="H42" s="9"/>
      <c r="I42" s="9">
        <f>IF([1]Form12!K42=0,0,([1]Form12!K42/AVERAGE([1]Form10!J42:L42))/3)</f>
        <v>4486.0874351859638</v>
      </c>
      <c r="J42" s="9"/>
      <c r="K42" s="9">
        <f>IF([1]Form12!M42=0,0,([1]Form12!M42/AVERAGE([1]Form10!M42:O42))/3)</f>
        <v>4610.9398590672654</v>
      </c>
    </row>
    <row r="43" spans="1:11" x14ac:dyDescent="0.2">
      <c r="A43" s="12"/>
      <c r="B43" s="12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1" t="str">
        <f>'[1]Wages Pivots'!A134</f>
        <v>SOURCE:  Utah Department of Workforce Services, Workforce Research and Analysis, Annual Report of Labor Market Information, 2022</v>
      </c>
      <c r="B44" s="6"/>
      <c r="C44" s="6"/>
      <c r="D44" s="6"/>
      <c r="E44" s="6"/>
      <c r="F44" s="6"/>
      <c r="G44" s="6"/>
      <c r="H44" s="6"/>
      <c r="I44" s="6"/>
      <c r="J44" s="6"/>
      <c r="K44" s="6"/>
    </row>
  </sheetData>
  <mergeCells count="2">
    <mergeCell ref="C2:I2"/>
    <mergeCell ref="C3:I3"/>
  </mergeCells>
  <printOptions horizontalCentered="1" verticalCentered="1"/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14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2014-10-28T22:03:43Z</cp:lastPrinted>
  <dcterms:created xsi:type="dcterms:W3CDTF">2011-11-30T23:44:52Z</dcterms:created>
  <dcterms:modified xsi:type="dcterms:W3CDTF">2023-12-20T18:21:44Z</dcterms:modified>
</cp:coreProperties>
</file>